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72" firstSheet="6" activeTab="8"/>
  </bookViews>
  <sheets>
    <sheet name="部门整体支出绩效自评情况" sheetId="2" r:id="rId1"/>
    <sheet name="部门整体支出绩效自评表" sheetId="3" r:id="rId2"/>
    <sheet name="项目支出绩效自评表-水利保障" sheetId="4" r:id="rId3"/>
    <sheet name="项目支出绩效自评表-水资源节约管理与保护" sheetId="5" r:id="rId4"/>
    <sheet name="项目支出绩效自评表-水土保持" sheetId="6" r:id="rId5"/>
    <sheet name="项目支出绩效自评表-水文测报、水质监测" sheetId="7" r:id="rId6"/>
    <sheet name="项目支出绩效自评表-水利专项资金" sheetId="8" r:id="rId7"/>
    <sheet name="项目支出绩效自评表-爱心水窖" sheetId="9" r:id="rId8"/>
    <sheet name="项目支出绩效自评表-河湖管护" sheetId="10" r:id="rId9"/>
  </sheets>
  <calcPr calcId="144525"/>
</workbook>
</file>

<file path=xl/sharedStrings.xml><?xml version="1.0" encoding="utf-8"?>
<sst xmlns="http://schemas.openxmlformats.org/spreadsheetml/2006/main" count="1648" uniqueCount="402">
  <si>
    <t>部门整体支出绩效自评情况</t>
  </si>
  <si>
    <t>部门：云南省水利厅</t>
  </si>
  <si>
    <t>公开10表</t>
  </si>
  <si>
    <t>一、部门基本情况</t>
  </si>
  <si>
    <t>（一）部门概况</t>
  </si>
  <si>
    <t>1.职能职责。根据《云南省人民政府办公厅关于印发云南省水利厅主要职责内设机构和人员编制规定的通知》和《云南省委办公厅 云南省人民政府办公厅关于调整省水利厅职责机构编制的通知》，明确主要职能职责如下：（1）负责保障水资源的合理开发利用和保护工作（不包含水资源调查、确权登记管理、水功能区划、排污口设置管理、流域水环境保护）；（2）负责生活、生产经营和生态环境用水的统筹兼顾和保障；（3）负责防洪抗旱工作：包括洪涝灾害和干旱灾害预防；（3）负责防洪抗旱工作：包括洪涝灾害和干旱灾害预防；（5）负责防治水土流失；（6）负责重大涉水违法事件的查处，协调、仲裁跨州（市）水事纠纷，指导水政监察和水行政执法工作；（7）依法负责水利行业安全生产工作，组织、指导水库、水电站大坝的安全监管，指导水利建设市场的监督管理，组织实施水利工程建设的监督；（8）开展水利科技和水利涉外事务；（9）负责农村水利管理和改革。组织开展大中型灌排工程建设与改造，指导农村饮水安全工程建设管理工作，指导节水灌溉有关工作；指导农村电气化、农村小水电增效扩容；承担牧区水利工作。（10）指导相关工作，包括水文工作；水利设施、水域及其岸线的管理与保护；指导重要江河、湖泊及河口、滩涂的治理和开发；水利工程建设与运行管理，组织实施具有控制性的或跨州（市）及跨流域的重要水利工程建设与运行管理。2.组织机构及人员情况。（1）组织机构：省水利厅共有15个内设处室、8个直属单位。厅内设15个处室分别是：办公室、河（湖）长处、规计处、政法处、资财处、水资源处、建管处、水保处、农村水利水电处、监督处、水旱灾害防御处、科外处、机关党委（人事处）、工管局、离退办；下设8家直属单位分别是：水文局、设计院、水科院、水电局、评审中心、建安中心、水保站、调水中心。与上年相比无变化。（2）截至2020年底，在职实有1517人，其中：行政人员106人。</t>
  </si>
  <si>
    <t>（二）部门绩效目标的设立情况</t>
  </si>
  <si>
    <t>1.完成水利投资200亿元以上；重点水网工程新开工建设50件；新增水库供水能力2亿立方米；完成年末全省坝塘蓄水量80亿立方米。2.完成水资源公报及年报编制；完成19个水源地达标评价；完成水资源费征收15亿元以上；向滇池补充生态水量5.6亿立方米。3.巩固提升20万人以上农村人口饮水安全；维修养护农村供水工程1000处；农村集中式供水率85%以上；新增有效灌溉面积150万亩；自来水普及率80%以上。4.完成小型水库除险加固143座；完成129个县的山洪灾害防治任务量；中小河流治理长度83.3公里；防汛值守天数大于等于180天。5.完成水土流失治理4700平方公里；完成43个水土保持监测站点运行维护任务；征收水土保持补偿费8000万元以上。6.完成4件在建大型工程质量监督巡查；完成25件中小型骨干水利工程质量监督巡查；完成25件重点项目安全监督巡查；完成30件重点水源工程竣工验收。7.完成2项水利科技新技术推广研究；开展1次水利新技术科技推介会。8.完成水质监测1704次；完成13个水位站运行维护；完成156个水文站运行维护；完成875个雨量站运行维护。9.万元GDP用水量较2015年下降29%以上；万元工业增加值用水总量较2015年下降30%以上；农业灌溉用水有效利用系数0.492以上；洪涝灾害年均直接经济损失占同期GDP比重均降低到0.6%以下，干旱灾害年均直接经济损失占同期GDP比重均降低到0.8%以下。10.未出现质量事故；水利安全责任事故死亡人数10人以下；水事纠纷（案件）调处（结案）率达到85%以上；无因水事纠纷和水利建设而引发群体性事件。11.确保完成水功能区限制纳污红线控制在国家对云南省水功能区限制纳污红线控制目标；用水总量控制在216.18亿立方米以下；重要江河湖泊水功能区水质达标率达到87%以上。12.社会公众或服务对象满意度：满意率达到90%以上。</t>
  </si>
  <si>
    <t>（三）部门整体收支情况</t>
  </si>
  <si>
    <t>2020年我厅收入总计94,756.08万元，其中：一般公共预算财政拨款38,744.70万元、事业收入34,632.38万元、经营收入6.47万元、其他收入1,749.44万元、上年结转19,623.09万元。本年支出74,545.97万元，其中：基本支出35,842.22万元、项目支出38,700.85万元、经营支出2.90万元；结余分配3,550.64万元；年末结转16,659.47万元。1.基本支出安排及使用情况。下达我厅2020年基本支出年初预算37,024.07万元，2020年基本支出决算金额为35,842.22万元，较年初预算数37,024.07万元，调整预算数1,181.85万元。（1）工资福利支出32,248.58万元，节约预算1,095.53万元。（2）商品和服务支出3,253.52万元，节约预算399.86万元。（3）对个人和家庭的补助支出334.81万元，超预算308.23万元，超预算的主要原因是省社保局统一拨付的离休人员工资、抚恤费等245.62万元未包括在部门预算批复中，但在决算报表编制时要求纳入各单位的决算报表，造成了部门预算数与决算数存在一定差异。（4）其他资本性支出5.31万元。2.省本级项目支出安排及使用情况。2020年预算批复我厅省本级项目支出预算65,924.42万元（含爱心水窖年初预算数17,082.10万元）。2020年项目实际支出合计38,700.85万元，其中：财政拨款支出10,792.00万元、其他资金支出27,908.85万元。3.省对下转移支付安排及使用情况，2020年初预算批复省对下转移支付15,000.00万元。4.“三公”经费支出安排及使用情况。2020年我厅“三公”经费财政拨款预算数为483.33万元，决算数为232.58万元。</t>
  </si>
  <si>
    <t>（四）部门预算管理制度建设情况</t>
  </si>
  <si>
    <t>（四）部门预算管理制度建设情况。为加强预算管理，落实部门预算资金绩效管理责任，提高资金使用效益，保障资金使用安全，制定了《云南省水利厅预算管理办法》、《云南省水利厅省本级资金预算执行考核暂行办法》、《云南省水利厅部门预算资金绩效管理暂行办法》等预算管理办法；为确保部门预算执行均衡、安全、有效，我厅制定了财务管理、经费支出管理和资产管理等方面的管理制度。财务管理方面的制度为《云南省水利厅机关财务管理办法》、《云南省水利厅办公室关于全面实行公务卡结算的通知》等；经费支出管理方面的制度为《云南省党政机关国内公务接待管理实施办法》、《云南省水利厅机关车辆及驾驶员管理规定》，并下发了《云南省水利厅关于严格执行&lt;云南省省级机关差旅费管理办法&gt;的通知》（云水资财〔2014〕30号）、《云南省水利厅关于严格执行&lt;云南省省级机关会议费管理办法&gt;的通知》（云水资财〔2014〕31号）。为加强水利科学技术经费管理，推动水利科学技术进步和水利科技创新，促进水利可持续发展，修订了《云南省水利科学技术经费筹集与使用管理办法》；为从项目立项、实施及管理方面进行全面规范，给项目实施提供政策依据，下发了《云南省水土流失防治费及水土保持设施补偿费的征收标准和使用管理暂行办法》、《云南省水利厅关于印发云南省省级水资源费项目管理及资金使用指南的通知》、《云南省水利厅 云南省财政厅关于印发云南省水利专项转移支付资金管理办法的通知》等文件；为加强中央财政水利发展资金管理，促进我省水利改革发展，2018年我厅与省财政厅联合下发了《云南省中央财政水利发展资金使用管理实施细则》。</t>
  </si>
  <si>
    <t>（五）严控“三公经费”支出情况</t>
  </si>
  <si>
    <t>我厅严格执行中央八项规定和厉行节约要求，贯彻落实政府过紧日子要求，以及2020年受新冠疫情影响，各单位严格控制“三公”经费支出。2020年我厅“三公”经费财政拨款预算数为483.33万元，决算数为232.58万元。2020年“三公”经费决算数比预算数减少250.75万元，减少幅度为51.88%；2020年“三公”经费决算数比2019年“三公”经费决算数减少126.70万元，减少幅度为35.26%。</t>
  </si>
  <si>
    <t>二、绩效自评工作情况</t>
  </si>
  <si>
    <t>（一）绩效自评的目的</t>
  </si>
  <si>
    <t>通过开展部门整体支出绩效自评，促进我厅从整体上提升预算绩效管理工作水平，加强财政支出管理，强化部门支出责任，规范资金管理行为，提高财政资金使用效益，保障部门更好地履行职责。</t>
  </si>
  <si>
    <t>（二）自评组织过程</t>
  </si>
  <si>
    <t>1.前期准备</t>
  </si>
  <si>
    <t>为了顺利推进本次自评工作，根据《云南省财政厅关于开展 2020年度省级部门整体和项目预算支出绩效自评工作的通知》（云财绩〔2021〕6号）关于绩效自评的要求，我厅分别以《云南省水利厅关于开展2020年度部门整体支出绩效和项目支出绩效自评工作的通知》《云南省水利厅关于开展2020年度水利专项、河湖管理范围划定、省级防汛抗旱水毁修复救灾资金绩效自评工作的通知》明确了责任分工、评价指标体系、评价项目范围和工作步骤等。</t>
  </si>
  <si>
    <t>2.组织实施</t>
  </si>
  <si>
    <t>本次部门整体支出绩效自评做到自评全覆盖，采用了审阅项目资料、现场评价、问卷调查、对比分析、定量与定性分析、综合评判相结合的绩效评价方法，并本着遵循“定量为主，定性为辅”的原则。为构建尽量切合实际、能够实施操作、评价结果趋于客观公正的绩效评价指标体系，绩效自评工作组在学习相关文件精神、收集基础资料、分析相关要求的基础上，制定了2020年度部门整体支出绩效自评指标体系。制定的指标体系基本达到了评价指标全面、评价要点切合实际、评价标准有据可依、评价操作可行的要求。</t>
  </si>
  <si>
    <t>三、评价情况分析及综合评价结论</t>
  </si>
  <si>
    <t>我厅绩效自评工作组按照《云南省财政厅关于开展 2020年度省级部门整体和项目预算支出绩效自评工作的通知》（云财绩〔2021〕6号）的要求进行自评，2020年部门整体支出绩效评价相关指标完成较好。具体情况如下：（一）投入情况分析，投入指标设置目标设定、预算配置2个二级指标，包括绩效目标合理性、绩效指标明确性、在职人员控制率、“三公”经费变动率4个三级指标。指标全部完成，完成率100%。（二）过程情况分析，过程指标设置预算执行、预算管理、资产管理3个二级指标，并细化、量化为13个三个指标。所有指标均实现预期目标，完成率100%。（三）产出情况分析，产出指标设置水利保障、水资源管理和水生态文明建设、农村水利发展、防灾减灾能力、防治水土流失、水利监督管理、水利科技、水文工作等8个二级指标，并结合部门实际进一步细化量化设置了30个三级指标。完成指标28个，未完成指标2个，完成率93.33%。（四）效果情况分析，效果指标下设经济效益、社会效益、生态效益、满意度指标等4个效果指标，并结合部门实际进一步细化量化设置了13个三级指标。所有指标均达到预期指标值，完成率100%。</t>
  </si>
  <si>
    <t>四、存在的问题和整改情况</t>
  </si>
  <si>
    <t>（一）存在的主要问题。1. 预算管理存在不足，有待进一步提升，（1）部门年度决算和预算批复有一定差距，部门年度决算数与年初预算批复数存在一定差距，调整预算数为8,192.41万元。（2）部分项目资金结转年限较长，资金使用效率有待提高。省水文局及分局年末结转资金中有491.84万元为2018年及以前下达的项目资金，占全厅年末项目支出财政拨款结转和结余资金的94.33%，结转年限较长。2.部分绩效目标未完成。在自评过程中发现，向滇池补充生态水绩效目标5.6亿立方米，实际完成3.05亿立方米，尚有2.55亿立方米未完成。新增有效灌溉面积绩效目标150万亩，实际完成53.63万亩，尚有96.37万亩未完成。（二）整改情况。1. 加强预算管理工作，提高预算执行效果。一是进一步细化预算编制，提高预算申报质量，编制预算时将支出编制到最末一级支出经济科目，提高预算可执行程度；二是与直属单位加强沟通协调，安排资金时充分征求有关直属单位意见，了解各单位资金需求，切实做到按需分配。三是加强对预算执行过程的控制与执行结果的反馈，建立完善项目执行进度季度报告制度，并建立完善项目预算数据信息库，为提高预算编制的精确度提供数据基础；四是加强业务指导和监督检查，及时督促项目实施，同时针对跟踪中发现的项目执行进度缓慢的单位，进行约谈，协调解决实施中的难点和问题，共同推进项目实施，督促加快支付进度。2.加强绩效目标管理，确保绩效目标如期完成。一是进一步加强项目日常管理，准确掌握项目基本情况，合理设置绩效目标，确保设置的绩效目标能实现并较大偏差。二是按照“谁支出，谁负责”的原则，严格落实绩效管理主体责任，在项目实施过程中主管业务处室应按照对口管理的原则，加强对项目实施进度的监督指导和管理，实现绩效目标实现程度和预算执行进度的动态监控，及时发现问题并进行纠偏改进，确保项目绩效目标如期实现。</t>
  </si>
  <si>
    <t>五、绩效自评结果应用</t>
  </si>
  <si>
    <t>我厅高度重视整体支出绩效评价结果的应用，绩效评价结果的运用是将预算绩效管理落到实处、取得实效的关键，也是全过程预算绩效管理工作的要求。通过与下一年度预算挂钩等方式运用绩效评价结果，并将其转化为提高预算资金使用绩效的具体行动，加强财政支出管理的抓手，合理配置公共资源，优化财政支出结构。（一）落实整改意见，提高预算绩效管理水平。认真落实绩效评价整改意见是绩效评价工作的重要内容之一。我厅将针对评价结果中所提出的问题和建议督促各单位落实整改措施，促进我厅各部门及下属单位增强责任和效益观念，提高财政资金支出决策水平、管理水平和资金使用效益。（二）合理安排预算资金，适时拨付款项 。结合绩效自评结果，对被评价项目的绩效情况、完成程度和存在的问题与建议综合分析,建立评价结果在部门预算安排中的激励与约束机制,发挥绩效评价结果对合理安排预算的积极作用，以绩效评价结果为标准奖优罚劣，促进财政资金的合理分配和有效使用。在后续资金拨付过程中，评级结果优秀的，给予优先保障；评价结果为不合格的，及时提出整改意见,暂缓已安排资金的拨款或支付。（三）以问题为导向完善管理制度，加强项目管理。通过绩效评价发现项目实施过程中存在的问题，结合项目实际客观分析问题，以问题为导向及时整理和完善相关的管理制度，加强相关项目的管理。</t>
  </si>
  <si>
    <t>六、主要经验及做法</t>
  </si>
  <si>
    <t>（一）完善制度，规范管理。我厅制定了《云南省水利厅部门预算资金绩效管理暂行办法》和《云南省中央水利发展资金绩效管理实施细则》，落实了“谁主管、谁使用、谁负责”绩效管理责任；制定了《云南省水利厅省本级资金预算执行考核暂行办法》和《云南省水利专项资金管理办法》等规定，明确了预算执行和绩效管理的具体要求。不断强化全过程绩效管理，将预算绩效管理贯穿于预算编制、预算执行的各个环节，包括绩效目标编制和审核、绩效跟踪、绩效评价等。预算执行过程中，围绕预期绩效目标，对项目的组织实施进展情况进行动态跟踪，及时发现并纠正项目实施过程中存在的问题，确保绩效目标如期实现。（二）运用评价结果，提高资金效益。将绩效因素作为预算安排的重要依据，绩效因素分配资金占比达20%以上，协调推动厅机关各处室在安排项目时，同步下达绩效目标，将绩效管理贯穿于项目申报、安排、实施和监督全过程。认真贯彻落实绩效管理有关要求，将绩效与预算决策之间建立内在关系，实现绩效评价结果有效运用，形成“绩效预算分配，使用结果评价，下年度绩效预算分配”的绩效预算约束环，使绩效管理贯穿财政支出领域和分配领域，切实提高资金使用效益。</t>
  </si>
  <si>
    <t>七、其他需说明的情况</t>
  </si>
  <si>
    <t>无</t>
  </si>
  <si>
    <t>部门整体支出绩效自评表</t>
  </si>
  <si>
    <t>公开11表</t>
  </si>
  <si>
    <t>部门名称</t>
  </si>
  <si>
    <t>云南省水利厅</t>
  </si>
  <si>
    <t>内容</t>
  </si>
  <si>
    <t>说明</t>
  </si>
  <si>
    <t>部门总体目标</t>
  </si>
  <si>
    <t>部门职责</t>
  </si>
  <si>
    <t>1.负责保障水资源的合理开发利用和保护工作；2.负责生活、生产经营和生态环境用水的统筹兼顾和保障；3.负责防洪抗旱工作：包括洪涝灾害和干旱灾害；4.负责节约用水工作；负责防治水土流失；5.负责重大涉水违法事件的查处，协调、仲裁跨州（市）水事纠纷，指导水政监察和水行政执法工作；6.依法负责水利行业安全生产工作，组织、指导水库、水电站大坝的安全监管，指导水利建设市场的监督管理，组织实施水利工程建设的监督；7.开展水利科技和水利涉外事务；8.指导相关工作，包括水文工作；9.水利设施、水域及其岸线的管理与保护；10.指导重要江河、湖泊及河口、滩涂的治理和开发；11.水利工程建设与运行管理，组织实施具有控制性的或跨州（市）及跨流域的重要水利工程建设与运行管理。</t>
  </si>
  <si>
    <t>根据三定方案归纳</t>
  </si>
  <si>
    <t>总体绩效目标</t>
  </si>
  <si>
    <t>2020年—2022年，基本建成与经济社会发展要求相适应的防洪抗旱减灾安全体系、水资源合理配置和高效利用调控体系、水资源保护和河湖健康保障体系、水管理保障体系、水利健康发展保障体系，加快完善水利基础设施网络，水利公共服务均等化水平稳步提高，全省水安全保障综合能力显著增强。一是重点保障河长制相关督察、巡查、督办、考核、问责.健全防汛抗旱指挥调度体系。二是大江大河干流及重要支流防洪保护区达到流域规划确定的防洪标准，城市防洪排涝设施建设明显加强，中小河流重要河段防洪标准达到10～20年一遇，主要低洼易涝地区排涝标准达到5～10年一遇，山洪灾害重点区域基本形成工程措施和非工程措施相结合的综合防御体系，重点区域和城乡抗旱能力明显增强。三是全省洪涝灾害和干旱灾害年均直接经济损失占同期GDP的比重控制在0.6%和0.8%以内;四是全省供用水总量控制在215亿立方米以内，农田灌溉水有效利用系数提高到0.492以上，万元国内生产总值用水量、万元工业增加值用水量较2015年分别降低29%和30%，河湖生态环境水量基本保障，水生态环境状况明显改善。五是农村自来水普及率达到80%以上，农村集中式供水工程供水率85%以上，水质达标率和供水保障程度进一步提高;基本完成大型灌区、重点中型灌区续建配套和节水改造任务。新增有效灌溉面积150万亩。六是全省新增蓄水库容10亿立方米，新增供水能力9亿立方米，城镇供水保证率和应急供水能力进一步提高，城镇供水水源地水质全面达标，推动城镇供水设施向农村延伸；完成国家下达投资的江河重要支流、国家界河、中小河流治理和大中型病险水闸除险加固任务；加快近330件再见的重点水源工程建设，力争新开工50件重点水源工程，完成30件以上竣工验收。七是重点区域水土流失得到有效治理，每年征收水土保持费7000万元以上，新增水土流失综合治理面积1.416万平方公里，实现水土保持监测网络全覆盖。八是力争创建22座左右农村水电安全标准化二级电站，力争创建22个绿色小水电站，指导督促各地完成约1900座小水电站清理整改和160座电站的退出任务。九是力争到2022年基本完成《水利部、国家发展改革委、财政部关于加快水利薄弱环节建设实施方案的通知》内1028座小型病险水库除险加固项目，十是完成河长制相关督查、巡查、督办考核、问责等工作，完成省级“一河一策”“一河一档”“一湖一策”等修编。</t>
  </si>
  <si>
    <t>根据部门职责，中长期规划，省委，省政府要求归纳</t>
  </si>
  <si>
    <t>一、部门年度目标</t>
  </si>
  <si>
    <t>财年</t>
  </si>
  <si>
    <t>目标</t>
  </si>
  <si>
    <t>实际完成情况</t>
  </si>
  <si>
    <t>2020</t>
  </si>
  <si>
    <t>一是河（湖）长制相关督察、巡查、督办、考核、问责，河长制技术支撑所需水质水量监测，新增站点建设，省级“一河一策”“一河一档”“一湖一策”“一湖一档”及河长工作手册修编，河湖库渠分级名录复核，河长制“十四五”规划编制，全省河湖管理范围划定，省级河长水质月报编制，省级河（湖）长水域全年监测，省级河（湖）长水域应急培训及演练，九大高原湖泊、六大流域及牛栏江保护治理规划修编，信息平台建设、运行维护及技术培训，云南省河湖治理保护遥感调查动态监管项目，云南省美丽河湖技术标准及评估评定指南编写及支撑工作。二是投资30000万元开展200-3000平方公里中小河流治理。基本完成列入《水利灾后薄弱环节建设实施方案》中9条主要支流重点河段治理任务，实施中央投资安排的中型病险水库水闸，继续实施14座大中型病险水库实施除险加固。三是全省洪涝灾害和干旱灾害年均直接经济损失占同期GDP的比重控制在0.6%和0.8%以内。四是完成43个监测站点的运行管理工作；完成全省51个县13.88万平方公里的动态监测任务，每年征收水土保持补偿费7000万元。新增水土流失综合治理面积4700平方公里。五是全省供用水总量控制目标为216.18亿立方米，万元GDP增加值用水量、万元工业增加值用水量比2020年分别下降4.6%和4.1%，农田灌溉水有效利用系数为0.492。六是投资150亿元以上，加快近330件在建的重点水源工程建设，力争新开工50件水源工程，完成30件以上竣工验收，新增供水能力3亿立方米。七是围绕农业水资源高效利用、水资源配置、水旱灾害、河湖长制、人饮水质提升、水土保持、水利科技新技术推广等方面开展2-3项研究，以水利部两本目录为基础，开展水利新技术科技推介会1次，科技成果登记2项以上，计划开展建设1个野外观测站。八是巩固提升130万农村人口的饮水安全问题，促进已建农村饮水安全工程正常运行，全省集中供水率达到85%以上，自来水普及率达到80%以上。九是新增有效灌溉面积150万亩。完成5座小水电创建、约1900座小水电站清理整改和80座电站的退出任务、5座农村水电安全标准化二级电站。完成150个基层水利站（所）标准化建设。启动1个省级中心站和4个重点站建设，初步建成全省灌溉试验站网。组织完成2019年度全省农田灌溉水有效利用系数测算分析工作。十是保障全省水文水位雨量站共3068处正常运行和报讯任务。</t>
  </si>
  <si>
    <t>一是河（湖）长制相关督察、巡查、督办、考核、问责，河长制技术支撑所需水质水量监测，新增站点建设，省级“一河一策”“一河一档”“一湖一策”“一湖一档”及河长工作手册修编，河湖库渠分级名录复核，河长制“十四五”规划编制，全省河湖管理范围划定，省级河长水质月报编制，省级河（湖）长水域全年监测，省级河（湖）长水域应急培训及演练，九大高原湖泊、六大流域及牛栏江保护治理规划修编，信息平台建设、运行维护及技术培训，云南省河湖治理保护遥感调查动态监管项目，云南省美丽河湖技术标准及评估评定指南编写及支撑工作。二是开展200-3000平方公里中小河流治理。基本完成列入《水利灾后薄弱环节建设实施方案》中9条主要支流重点河段治理任务，实施中央投资安排的中型病险水库水闸，继续实施14座大中型病险水库实施除险加固。三是全省洪涝灾害和干旱灾害年均直接经济损失占同期GDP的比重控制在0.28%和0.18%以内。四是完成43个监测站点的运行管理工作；完成全省51个县13.88万平方公里的动态监测任务，每年征收水土保持补偿费19848万元。新增水土流失综合治理面积5243.53平方公里。五是全省供用水总量为155.21亿立方米，万元GDP增加值用水量、万元工业增加值用水量比2015年分别下降35.78%和50%，农田灌溉水有效利用系数为0.492。六是新开工352件水源工程，完成36件以上竣工验收，新增供水能力2.2亿立方米。七是围绕农业水资源高效利用、水资源配置、水旱灾害、河湖长制、人饮水质提升、水土保持、水利科技新技术推广等方面开展2项研究，以水利部两本目录为基础，开展水利新技术科技推介会1次，科技成果登记2项以上。八是巩固提升101.8万农村人口的饮水安全问题，促进已建农村饮水安全工程正常运行，全省集中供水率达到96.7%，自来水普及率达到95.5%。九是新增有效灌溉面积53.63万亩。完成2019年度全省农田灌溉水有效利用系数测算分析工作。</t>
  </si>
  <si>
    <t>2021</t>
  </si>
  <si>
    <t>一是河长（湖长）制技术工作发展目标：河（湖）长制相关督察、巡查、督办、考核、问责，河长制技术支撑所需水质水量监测，新增站点建设，省级“一河一策”“一河一档”“一湖一策”“一湖一档”及河长工作手册修编，河湖库渠分级名录复核，河长制“十四五”规划编制，全省河湖管理范围划定，省级河长水质月报编制，省级河（湖）长水域全年监测，省级河（湖）长水域应急培训及演练，九大高原湖泊、六大流域及牛栏江保护治理规划修编，信息平台建设、运行维护及技术培训，云南省河湖治理保护遥感调查动态监管项目，云南省美丽河湖技术标准及评估评定指南编写及支撑工作。二是投资30000万元开展200-3000平方公里中小河流治理。基本完成列入《水利灾后薄弱环节建设实施方案》中 9 条主要支流重点河段治理任务，实施中央安排投资计划的中型病险水库水闸，继续实施14座大中型病险水库实施除险加固。三是全省洪涝灾害和干旱灾害年均直接经济损失占同期GDP的比重控制在0.6%和0.8%以内。四是完成43个监测站点的运行管理工作；完成全省51个县13.88万平方公里的动态监测任务，每年征收水土保持补偿费7000万元。新增水土流失综合治理面积4720平方公里。五是全省用水总量控制目标为216.18亿立方米，万元GDP增加值用水量比2020年下降4.6%，万元工业增加值用水量比2020年下降4.1%，农田灌溉水有效利用系数为0.492。六是投资200亿元以上，加上实施大型、中型及小⑴型水源工程建设，力争新增供水能力 3 亿立方米。七是围绕水肥一体化、特色农业水资源高效利用、水资源配置、水旱灾害、河湖长制、人饮水质提升、水土保持、生态流量监测、灌溉试验数据平台建设、水利科技新技术推广等方面开展2-3项研究，开展水利新技术科技推介会1次，科技成果登记2项以上。八是巩固提升130万农村人口的饮水安全问题，促进已建农村饮水安全工程正常运行，全省集中供水率达到85%以上，自来水普及率达到80%以上。九是新增有效灌溉面积150万亩。完成7座小水电创建、7座农村水电安全标准化二级电站。完成150个基层水利站（所）标准化建设。开展1个省级中心站和4个重点站建设，初步建成全省灌溉试验站网。组织完成2020年度全省农田灌溉水有效利用系数测算分析工作。群众满意度达到90%以上。十是保障全省水文水位、雨量站共3068处正常运行和报讯任务。</t>
  </si>
  <si>
    <t>---</t>
  </si>
  <si>
    <t>2022</t>
  </si>
  <si>
    <t>一是河（湖）长制相关督察、巡查、督办、考核、问责，河长制技术支撑所需水质水量监测，新增站点建设，省级“一河一策”“一河一档”“一湖一策”“一湖一档”及河长工作手册修编，河湖库渠分级名录复核，河长制“十四五”规划编制，全省河湖管理范围划定，省级河长水质月报编制，省级河（湖）长水域全年监测，省级河（湖）长水域应急培训及演练，九大高原湖泊、六大流域及牛栏江保护治理规划修编，信息平台建设、运行维护及技术培训，云南省河湖治理保护遥感调查动态监管项目，云南省美丽河湖技术标准及评估评定指南编写及支撑工作。二是投资30000万元开展200-3000平方公里中小河流治理。基本完成列入《水利灾后薄弱环节建设实施方案》中 9 条主要支流重点河段治理任务，实施中央安排投资计划的中型病险水库水闸，继续实施14座大中型病险水库实施除险加固。三是全省洪涝灾害和干旱灾害年均直接经济损失占同期GDP的比重控制在0.6%和0.8%以内。四是完成43个监测站点的运行管理工作；完成全省51个县13.88万平方公里的动态监测任务，每年征收水土保持补偿费7000万元。新增水土流失综合治理面积4720平方公里。五是用水总量控制目标为217.07亿立方米，万元GDP增加值用水量比2020年下降9.2%，万元工业增加值用水量比2020年下降8.2%，农田灌溉水有效利用系数为0.492。六是投资150亿元以上，加快水网工程建设，力争新增供水能力 3 亿立方米，有效改善全省供水保障能力”。七是围绕特色农业水资源高效利用、水肥一体化、水文过程模拟、水旱灾害、遥感技术应用、水土保持遥感动态监测、生态流量监测、水利科技新技术推广等方面开展2-3项研究，开展水利新技术科技推介会1次，科技成果登记2项以上，申报科技奖励1项以上。八是巩固提升130万农村人口的饮水安全问题，促进已建农村饮水安全工程正常运行，全省集中供水率达到85%以上，自来水普及率达到80%以上。九是新增有效灌溉面积150万亩。完成10座小水电创建、约80座电站的退出、10座农村水电安全标准化二级电站。完成150个基层水利站（所）标准化建设。完成1个省级中心站和4个重点站建设，初步建成全省灌溉试验站网。组织完成2021年度全省农田灌溉水有效利用系数测算分析工作。群众满意度达到90%以上。十是保障全省水文水位、雨量站共3068处正常运行和报讯任务。</t>
  </si>
  <si>
    <t>二、部门年度重点工作任务</t>
  </si>
  <si>
    <t>任务名称</t>
  </si>
  <si>
    <t>项目级次</t>
  </si>
  <si>
    <t>主要内容</t>
  </si>
  <si>
    <t>批复金额（万元）</t>
  </si>
  <si>
    <t>实际支出金额（万元）</t>
  </si>
  <si>
    <t>预算执行率</t>
  </si>
  <si>
    <t>预算执行偏低原因及改进措施</t>
  </si>
  <si>
    <t>总额</t>
  </si>
  <si>
    <t>财政拨款</t>
  </si>
  <si>
    <t>其他资金</t>
  </si>
  <si>
    <t/>
  </si>
  <si>
    <t>水利保障</t>
  </si>
  <si>
    <t>本级</t>
  </si>
  <si>
    <t>根据省水利厅部门职责，结合省委省政府交办的其他事项，为保障水利厅既定目标任务和正常履职提供保障。实施内容主要包括：水利行业管理和前期工作经费,水利前期管理工作经费、防汛业务管理工作经费、抗旱业务管理工作经费。农田水利管理费、河长制专项经费、因公出国经费等。1.农田水利改革试点经验全面推广，水权水价水市场改革取得重要进展，基本建立用水权初始分配制度，基本形成水利工程良性运行机制；2.向社会公布全省各州市、各县市、各河流流域、各水电站防汛抗旱责任人，完成国家防总布置的汛期（5月-10月）防汛值守任务，及时掌握各地汛情、旱情，通过组织会商研判，提出防洪抗旱调度意见建议，发布重大预警信息，下拨抗旱补助资金、防汛水毁经费，完成防汛抗旱设施的修复、建设，最大程度的缓解灾情、减少经济损失，保障人民生命财产安全；3.基本建成与经济社会发展要求相适应的防洪抗旱减灾安全体系，健全防汛抗旱指挥调度体系，全省洪涝灾害和干旱灾害年均直接经济损失占同期GDP的比重控制在0.6%和0.8%以内；4.加强对农田水利工程建设督查、指导。 5.安全监督检查坚决杜绝重特大安全事故，每年水利安全责任事故死亡人数10人以内。6.完成河长制相关督查、巡查、督办考核、问责等工作，完成省级“一河一策”“一河一档”“一湖一策”“一湖一档”及河长工作手册修编；河长制“十四五”规划修编；九大高原湖泊、六大流域及牛栏江保护治理规划修编。7.进一步强化水利改革和管理和资产财务管理能力建设、全面实施实施全面绩效管理。8.全省新增蓄水库容10亿立方米，新增供水能力9亿立方米。城镇供水保证率和应急供水能力进一步提高，城镇供水水源地水质全面达标，推动城镇供水设施向农村延伸。加快推进在建的重点水源工程建设，按要求完成水源工程开工和竣工验收数量，完成新增供水能力任务。9.抓项目前期工作。完成2020年度农村饮水安全巩固提升、水利”十四五“等中央投资项目的前期工作。</t>
  </si>
  <si>
    <t>设计院、水科院、使用收入部分未形成支出</t>
  </si>
  <si>
    <t>水文测报、水质监测</t>
  </si>
  <si>
    <t>1.按月完成192个常规监测站水质监测任务，开展39个项目监测，按时上报、编制报送上级主管部门各类监测成果；按计量法要求对水质监测所使用的仪器设备、玻璃量器进行维护、检定，保证全省14个实验室使用合格计量器具；完成全年水质资料整编工作。对暴雨、洪水、水污染等突发水事件进行水文巡测调查，开展站点、汛前检查，编制查勘报告。2.完成全省55个重要水源地、92个重点河段、九大高原湖泊及58条入湖河流、11个大型水库的水资源质量的分析评价；定期编制、刊印发布月报、通报，上报旬报资料。完成全省九大高原湖泊及11个州11个重要水源地水生生物监测，每月定期编制、刊印《云南省水生生物简报》，上报水利部、长委、珠委等上级部门。完成全省1104个地表水站点水资源质量分析评价，编制年度地表水资源质量评价报告，上报水利部、长委、珠委、省水利厅。3.保障全省158个国家基本水文站、12个国家基本水位站、92个中小河流水位站、129个中小河流水文站、875个国家基本委托雨量站、1777个中小河流委托雨量站的正常运行,完成全省水文监测工作。完成全省175个水源地、192个常规及水功能区站点的水资源质量监测、分析、评价；完成全省地表水水资源质量年报、主要江河湖库水质通报、水源地月报等的编制上报；加强云南省水环境监测中心及14个分中心实验室管理，完成日常质量管理、安全防护，信息系统、基础设施及仪器设备的运行维护，保证监测数据的准确、可靠。完成年度全省水文资料整编、汇编及刊印、全省水情预报、水文新技术引进及研发推广应用、水情报汛设施设备改造、全省水质实验室改造。</t>
  </si>
  <si>
    <t>省水文局对外服务收入部分未形成支出</t>
  </si>
  <si>
    <t>水资源节约管理与保护</t>
  </si>
  <si>
    <t>1.负责水资源管理、配置、节约和保护工作，承担全省节约用水办公室的日常工作。2.组织实施取水许可、水资源论证等制度。指导开展水资源有偿使用工作，负责水权制度建设监督实施。指导河湖水生态保护与修复、河湖生态流量水量管理以及河湖水系连通工作。3.组织编制并实施水资源保护规划，指导饮用水水源保护有关工作，参与编制水功能区划和指导入河排污口设置管理工作。组织指导州（市）界水量水质监督和监测工作。4.拟定节约用水政策、法规、制度，组织指导计划用水和节约用水工作。5.承担节约用水工作部门协调机制日常工作，推动实施节水行动。组织实施节水监督管理，承担节水考核有关工作，组织实行用水报告和重点用水单位监控。6.组织指导全省水文工作，组织拟订水文法规、政策、规划和技术标准并监督实施。7.（七）负责水文水资源检测工作，组织实施对江河湖库和地下水包括水位、流量、水质、泥沙等水文要素监测。指导水文监测计量器具检定工作。8.组织指导水文水资源监测数据整编和资料管理工作，组织实施水文水资源监测数据统一汇交等制度。9.组织跨州（市）跨流域水资源供需形势分析，提出水资源供需总量平衡的意见建议，指导各州（市）开展水资源供需形势分析。10.组织编制跨州（市）江河流域年度水量调度计划并监督实施。指导监督跨州（市）调水工程调度管理工作。11.组织编制全省水利发展战略规划和中长期改革发展规划，重大区域发展战略水利专项规划，制定年度实施计划。12完成省委省政府交办的其他任务、完成厅重点工作任务计划的工作。</t>
  </si>
  <si>
    <t>水土保持生态治理</t>
  </si>
  <si>
    <t>1.组织、协调、指导全省水土保持工作，负责水土流失综合防治、监督管理和监测评价。2.组织拟订水土保持政策、法规和技术标准并监督实施。3.组织编制和监督实施全省及重点区域水土保持规划，负责规划实施的考核评估。4.负责水土保持监测和信息化应用工作，组织全省水土保持监测网络的建设和管理，组织全省水土流失调查、动态监测、预报并公布。5.负责生产建设项目水土保持方案的审批、监督检查及水土保持设施自主验收的核查。6.负责全省水土流失重点防治区管理工作，指导并监督全省水土保持重点工程实施和生态清洁流域建设。7.组织推广水土保持科技成果，指导水土保持服务体系建设。8.组织实施行政许可和行政审批工作。9.承办省水土保持委员会日常工作，完成厅领导交办的其他的事项。10完成水保宣传、水土保持方案技术评审，水保费征收管理、水土保健监督检查及设施现场核查、"十四五“生态清洁小流域专项规划等。</t>
  </si>
  <si>
    <t>三、部门整体支出绩效指标</t>
  </si>
  <si>
    <t>一级指标</t>
  </si>
  <si>
    <t>二级指标</t>
  </si>
  <si>
    <t>三级指标</t>
  </si>
  <si>
    <t>指标性质</t>
  </si>
  <si>
    <t>指标值</t>
  </si>
  <si>
    <t>度量单位</t>
  </si>
  <si>
    <t>实际完成值</t>
  </si>
  <si>
    <t>偏差原因分析及改进措施</t>
  </si>
  <si>
    <t>产出指标</t>
  </si>
  <si>
    <t>数量指标</t>
  </si>
  <si>
    <t>自来水普及率</t>
  </si>
  <si>
    <t>&gt;=</t>
  </si>
  <si>
    <t>%</t>
  </si>
  <si>
    <t>完成主要支段重点河段治理</t>
  </si>
  <si>
    <t>=</t>
  </si>
  <si>
    <t>条</t>
  </si>
  <si>
    <t>完成水利改革发展“十四五”规划</t>
  </si>
  <si>
    <t>项</t>
  </si>
  <si>
    <t>开工重点水源工程数量</t>
  </si>
  <si>
    <t>件</t>
  </si>
  <si>
    <t>重点水源工程竣工验收数</t>
  </si>
  <si>
    <t>开展水利新技术科技推介会</t>
  </si>
  <si>
    <t>次</t>
  </si>
  <si>
    <t>水利科技新技术推广研究</t>
  </si>
  <si>
    <t>完成县域节水型社会达标建设</t>
  </si>
  <si>
    <t>个</t>
  </si>
  <si>
    <t>完成国家水资源监控能力建设</t>
  </si>
  <si>
    <t>水资源费征收额</t>
  </si>
  <si>
    <t>亿元</t>
  </si>
  <si>
    <t>向滇池补充生态水量</t>
  </si>
  <si>
    <t>立方米</t>
  </si>
  <si>
    <t>根据《云南省水利厅关于修正牛栏江—滇池补水工程2020年度调水计划总量的批复》，为配合做好联合国《生物多样性公约》第十五次缔约方大会云南筹备工作，全力保障昆明城市供水、促进滇池水环境改善，将计划调水总量修正为3.05亿立方米。</t>
  </si>
  <si>
    <t>进一步精准设置绩效目标</t>
  </si>
  <si>
    <t>完成水源地达标评价</t>
  </si>
  <si>
    <t>完成水资源相关规划（方案）报告</t>
  </si>
  <si>
    <t>最严格的水资源制度考核州（市）数量</t>
  </si>
  <si>
    <t>16州市</t>
  </si>
  <si>
    <t>公报、年报编制数量</t>
  </si>
  <si>
    <t>雨量站运行维护数量</t>
  </si>
  <si>
    <t>水文站运行维护数量</t>
  </si>
  <si>
    <t>水位站运行维护数量</t>
  </si>
  <si>
    <t>水质监测次数</t>
  </si>
  <si>
    <t>水土保持公报编制数量</t>
  </si>
  <si>
    <t>份</t>
  </si>
  <si>
    <t>因预算调减，公报编制费用减少，故印刷公报数量减少</t>
  </si>
  <si>
    <t>水土保持普法宣传次数</t>
  </si>
  <si>
    <t>监测站点运行维护数量</t>
  </si>
  <si>
    <t>水土流失防治面积</t>
  </si>
  <si>
    <t>平方公里</t>
  </si>
  <si>
    <t>新增有效灌溉面积</t>
  </si>
  <si>
    <t>亩</t>
  </si>
  <si>
    <t>因机构改革，部分职能划转至农业农村厅</t>
  </si>
  <si>
    <t>巩固提升农村安全饮水人数</t>
  </si>
  <si>
    <t>万人次</t>
  </si>
  <si>
    <t>雨水情信息发布完成率</t>
  </si>
  <si>
    <t>维修养护农村供水工程数</t>
  </si>
  <si>
    <t>处</t>
  </si>
  <si>
    <t>农村集中式供水率</t>
  </si>
  <si>
    <t>新增水库供水能力</t>
  </si>
  <si>
    <t>亿立方米</t>
  </si>
  <si>
    <t>新增水库库容</t>
  </si>
  <si>
    <t>农村饮水安全人口数</t>
  </si>
  <si>
    <t>完成水利投资额</t>
  </si>
  <si>
    <t>小型病险水库除险加固</t>
  </si>
  <si>
    <t>座</t>
  </si>
  <si>
    <t>中小河流治理长度</t>
  </si>
  <si>
    <t>公里</t>
  </si>
  <si>
    <t>质量指标</t>
  </si>
  <si>
    <t>验收合格率</t>
  </si>
  <si>
    <t>时效指标</t>
  </si>
  <si>
    <t>水质监测成果报送及时性</t>
  </si>
  <si>
    <t>规划（方案）完成时效</t>
  </si>
  <si>
    <t>12月前</t>
  </si>
  <si>
    <t>效益指标</t>
  </si>
  <si>
    <t>经济效益指标</t>
  </si>
  <si>
    <t>干旱灾害年均直接经济损失占同期GDP比重</t>
  </si>
  <si>
    <t>&lt;=</t>
  </si>
  <si>
    <t>洪涝灾害年均直接经济损失占同期GDP比重</t>
  </si>
  <si>
    <t>社会效益指标</t>
  </si>
  <si>
    <t>执法结案率况</t>
  </si>
  <si>
    <t>水事纠纷（案件）协调率</t>
  </si>
  <si>
    <t>水利安全责任事故死亡人数</t>
  </si>
  <si>
    <t>人</t>
  </si>
  <si>
    <t>质量事故控制情况</t>
  </si>
  <si>
    <t>未出现质量事故</t>
  </si>
  <si>
    <t>农业灌溉用水有效利用系数</t>
  </si>
  <si>
    <t>万元工业增加值用水量降幅</t>
  </si>
  <si>
    <t>万元国内生产总值用水量降幅</t>
  </si>
  <si>
    <t>用水总量控制数量</t>
  </si>
  <si>
    <t>满意度指标</t>
  </si>
  <si>
    <t>服务对象满意度指标</t>
  </si>
  <si>
    <t>社会公众或服务对象满意度</t>
  </si>
  <si>
    <t>完成中小型骨干水利工程质量监督巡查</t>
  </si>
  <si>
    <t>完成水土保持监测站点运行维护任务</t>
  </si>
  <si>
    <t>站次</t>
  </si>
  <si>
    <t>完成年末全省坝塘蓄水量</t>
  </si>
  <si>
    <t>完成重点项目安全监督巡查</t>
  </si>
  <si>
    <t>完成在建大型工程质量监督巡查</t>
  </si>
  <si>
    <t>其他需说明事项</t>
  </si>
  <si>
    <t>项目支出绩效自评表</t>
  </si>
  <si>
    <t>公开12表</t>
  </si>
  <si>
    <t>项目名称</t>
  </si>
  <si>
    <t>主管部门</t>
  </si>
  <si>
    <t>实施单位</t>
  </si>
  <si>
    <t>项目资金
（万元）</t>
  </si>
  <si>
    <t>年初预算数</t>
  </si>
  <si>
    <t>全年预算数</t>
  </si>
  <si>
    <t>全年执行数</t>
  </si>
  <si>
    <t>分值</t>
  </si>
  <si>
    <t>执行率</t>
  </si>
  <si>
    <t>得分</t>
  </si>
  <si>
    <t>年度资金总额</t>
  </si>
  <si>
    <t>其中：当年财政拨款</t>
  </si>
  <si>
    <t>—</t>
  </si>
  <si>
    <t xml:space="preserve">      上年结转资金</t>
  </si>
  <si>
    <t xml:space="preserve">   其他资金</t>
  </si>
  <si>
    <t>年度
总体
目标</t>
  </si>
  <si>
    <t>预期目标</t>
  </si>
  <si>
    <t>根据省水利厅部门职责，结合省委省政府交办的其他事项，为保障水利厅既定目标任务和正常履职提供保障。实施内容主要包括：水利行业管理和前期工作经费,水利前期管理工作经费、防汛业务管理工作经费、抗旱业务管理工作经费。农田水利管理费、河长制专项经费、因公出国经费等。1.农田水利改革试点经验全面推广，水权水价水市场改革取得重要进展，基本建立用水权初始分配制度，基本形成水利工程良性运行机制；2.向社会公布全省各州市、各县市、各河流流域、各水电站防汛抗旱责任人，完成国家防总布置的汛期（5月-10月）防汛值守任务，及时掌握各地汛情、旱情，通过组织会商研判，提出防洪抗旱调度意见建议，发布重大预警信息，下拨抗旱补助资金、防汛水毁经费，完成防汛抗旱设施的修复、建设，最大程度的缓解灾情、减少经济损失，保障人民生命财产安全；3.基本建成与经济社会发展要求相适应的防洪抗旱减灾安全体系，健全防汛抗旱指挥调度体系，全省洪涝灾害和干旱灾害年均直接经济损失占同期GDP的比重控制在0.6%和0.8%以内；4.加强对农田水利工程建设督查、指导。 5.安全监督检查坚决杜绝重特大安全事故，每年水利安全责任事故死亡人数10人以内。6.完成河长制相关督查、巡查、督办考核、问责等工作，完成省级“一河一策”“一河一档”“一湖一策”“一湖一档”及河长工作手册修编；河长制“十四五”规划修编；九大高原湖泊、六大流域及牛栏江保护治理规划修编。</t>
  </si>
  <si>
    <t>加强水利工程质量管理，促进水利工程建设规范化管理；强化水利建设市场监管，加强全省在建水利工程进行进度、质量、安全等方面的督查巡视，确保无质量、较大以上生产安全事故发生。</t>
  </si>
  <si>
    <t>绩效指标</t>
  </si>
  <si>
    <t xml:space="preserve">年度指标值 </t>
  </si>
  <si>
    <t>1</t>
  </si>
  <si>
    <t>旱情信息监测率</t>
  </si>
  <si>
    <t>80</t>
  </si>
  <si>
    <r>
      <rPr>
        <sz val="12"/>
        <color indexed="8"/>
        <rFont val="宋体"/>
        <charset val="134"/>
      </rPr>
      <t>8</t>
    </r>
    <r>
      <rPr>
        <sz val="12"/>
        <color indexed="8"/>
        <rFont val="宋体"/>
        <charset val="134"/>
      </rPr>
      <t>0</t>
    </r>
  </si>
  <si>
    <t>防汛抗旱责任人公布率</t>
  </si>
  <si>
    <t>河（湖）长制制度考核州（市）数量</t>
  </si>
  <si>
    <t>16</t>
  </si>
  <si>
    <t>防汛值守天数</t>
  </si>
  <si>
    <t>180</t>
  </si>
  <si>
    <t>天</t>
  </si>
  <si>
    <t>河（湖）长制相关督察、巡查、督办、考核、问责</t>
  </si>
  <si>
    <t>完成</t>
  </si>
  <si>
    <r>
      <rPr>
        <sz val="12"/>
        <color indexed="8"/>
        <rFont val="宋体"/>
        <charset val="134"/>
      </rPr>
      <t>1</t>
    </r>
    <r>
      <rPr>
        <sz val="12"/>
        <color indexed="8"/>
        <rFont val="宋体"/>
        <charset val="134"/>
      </rPr>
      <t>00%</t>
    </r>
  </si>
  <si>
    <t>力争新开工 水源工程</t>
  </si>
  <si>
    <t>50</t>
  </si>
  <si>
    <t>10</t>
  </si>
  <si>
    <t>科技成果登记</t>
  </si>
  <si>
    <t>2</t>
  </si>
  <si>
    <t>完成 水源工程竣工验收数</t>
  </si>
  <si>
    <t>30</t>
  </si>
  <si>
    <t>规划编制时效性</t>
  </si>
  <si>
    <t>12月底以前</t>
  </si>
  <si>
    <t>月</t>
  </si>
  <si>
    <r>
      <rPr>
        <sz val="12"/>
        <color indexed="8"/>
        <rFont val="宋体"/>
        <charset val="134"/>
      </rPr>
      <t>9</t>
    </r>
    <r>
      <rPr>
        <sz val="12"/>
        <color indexed="8"/>
        <rFont val="宋体"/>
        <charset val="134"/>
      </rPr>
      <t>0%</t>
    </r>
  </si>
  <si>
    <t>生态效益指标</t>
  </si>
  <si>
    <t>会商预警情况</t>
  </si>
  <si>
    <t>及时</t>
  </si>
  <si>
    <t>公众满意度</t>
  </si>
  <si>
    <t>≥90%</t>
  </si>
  <si>
    <r>
      <rPr>
        <sz val="12"/>
        <color indexed="8"/>
        <rFont val="宋体"/>
        <charset val="134"/>
      </rPr>
      <t>9</t>
    </r>
    <r>
      <rPr>
        <sz val="12"/>
        <color indexed="8"/>
        <rFont val="宋体"/>
        <charset val="134"/>
      </rPr>
      <t>2</t>
    </r>
  </si>
  <si>
    <t>其他需要说明事项</t>
  </si>
  <si>
    <t>总分</t>
  </si>
  <si>
    <t>100</t>
  </si>
  <si>
    <t>优</t>
  </si>
  <si>
    <t>1.全省供用水总量控制在215亿立方米以内。万元GDP增加值用水量比2015年下降29%，万元工业增加值用水量比2015年下降30%,农田灌溉水有效利用系数提高到0.492以上，力争创建22座左右农村水电安全标准化二级电站，力争创建22个绿色小水电站，指导督促各地完成约1900座小水电站清理整改和160座电站的退出任务。</t>
  </si>
  <si>
    <t>1.全省供用水总量控制在155.21亿立方米。万元GDP增加值用水量比2015年下降35.78%，万元工业增加值用水量比2015年下降50%,农田灌溉水有效利用系数提高到0.492，完成生态流量建设平台；2.水源地达标评价；3.开展水质监测;4.完成生态文明理念下云南省河流生态流量确定及保障研究；5.完成云南省河流水生态空间保护与修复的方向与模式研究；6.完成云南省水生态文明建设研究项目；7.云南省重要饮用水水源地安全保障达标建设评估（2020-2022年）；8.云南省水权制度改革实施方案；9.按照水利部的要求，根据云南省水利厅的工作安排，完成每年一期的《云南省水资源公报》《水资源管理年报》编制、发布及年度用水总量统计工作；10.完成国家重要水质站、水源地、地下水等水质监测。
11.完善云南省水资源调度方案。</t>
  </si>
  <si>
    <t>566000000</t>
  </si>
  <si>
    <t>19</t>
  </si>
  <si>
    <t>完成水资源保护相关报告</t>
  </si>
  <si>
    <t>5</t>
  </si>
  <si>
    <t>项目验收合格率</t>
  </si>
  <si>
    <r>
      <rPr>
        <sz val="12"/>
        <color indexed="8"/>
        <rFont val="宋体"/>
        <charset val="134"/>
      </rPr>
      <t>1</t>
    </r>
    <r>
      <rPr>
        <sz val="12"/>
        <color indexed="8"/>
        <rFont val="宋体"/>
        <charset val="134"/>
      </rPr>
      <t>00</t>
    </r>
  </si>
  <si>
    <t>执法结案率</t>
  </si>
  <si>
    <t>保护水资源和水生态环境效果明显</t>
  </si>
  <si>
    <t>明显</t>
  </si>
  <si>
    <t>编制《云南省主要江河生态水量保障方案》</t>
  </si>
  <si>
    <t>完成《云南省长江经济带水资源保护与利用空间布局方案》编制</t>
  </si>
  <si>
    <t>完成《防汛抗旱提升工程实施方案》编制</t>
  </si>
  <si>
    <t>完成《云南省第三次水资源调查评价》报告</t>
  </si>
  <si>
    <t>完成省级11条跨州（市）河流水量分配方案编制</t>
  </si>
  <si>
    <t>先进水利科技宣传及示范</t>
  </si>
  <si>
    <t>确定生态流量保障目标河流数量</t>
  </si>
  <si>
    <t>重要水功能区水质达标率</t>
  </si>
  <si>
    <r>
      <rPr>
        <sz val="12"/>
        <color indexed="8"/>
        <rFont val="宋体"/>
        <charset val="134"/>
      </rPr>
      <t>8</t>
    </r>
    <r>
      <rPr>
        <sz val="12"/>
        <color indexed="8"/>
        <rFont val="宋体"/>
        <charset val="134"/>
      </rPr>
      <t>7</t>
    </r>
  </si>
  <si>
    <r>
      <rPr>
        <sz val="12"/>
        <color indexed="8"/>
        <rFont val="宋体"/>
        <charset val="134"/>
      </rPr>
      <t>9</t>
    </r>
    <r>
      <rPr>
        <sz val="12"/>
        <color indexed="8"/>
        <rFont val="宋体"/>
        <charset val="134"/>
      </rPr>
      <t>1.22</t>
    </r>
  </si>
  <si>
    <t>农田灌溉水有效利用系数</t>
  </si>
  <si>
    <t>万元工业增加值用水量比2015年降幅</t>
  </si>
  <si>
    <r>
      <rPr>
        <sz val="12"/>
        <color indexed="8"/>
        <rFont val="宋体"/>
        <charset val="134"/>
      </rPr>
      <t>3</t>
    </r>
    <r>
      <rPr>
        <sz val="12"/>
        <color indexed="8"/>
        <rFont val="宋体"/>
        <charset val="134"/>
      </rPr>
      <t>0</t>
    </r>
  </si>
  <si>
    <r>
      <rPr>
        <sz val="12"/>
        <color indexed="8"/>
        <rFont val="宋体"/>
        <charset val="134"/>
      </rPr>
      <t>5</t>
    </r>
    <r>
      <rPr>
        <sz val="12"/>
        <color indexed="8"/>
        <rFont val="宋体"/>
        <charset val="134"/>
      </rPr>
      <t>0</t>
    </r>
  </si>
  <si>
    <t>用水总量控制指标</t>
  </si>
  <si>
    <t>用水效率控制情况</t>
  </si>
  <si>
    <t>国家对云南省用水效率控制目标</t>
  </si>
  <si>
    <t>万元国内生产总值用水量比2015年降幅</t>
  </si>
  <si>
    <r>
      <rPr>
        <sz val="12"/>
        <color indexed="8"/>
        <rFont val="宋体"/>
        <charset val="134"/>
      </rPr>
      <t>2</t>
    </r>
    <r>
      <rPr>
        <sz val="12"/>
        <color indexed="8"/>
        <rFont val="宋体"/>
        <charset val="134"/>
      </rPr>
      <t>9</t>
    </r>
  </si>
  <si>
    <r>
      <rPr>
        <sz val="12"/>
        <color indexed="8"/>
        <rFont val="宋体"/>
        <charset val="134"/>
      </rPr>
      <t>3</t>
    </r>
    <r>
      <rPr>
        <sz val="12"/>
        <color indexed="8"/>
        <rFont val="宋体"/>
        <charset val="134"/>
      </rPr>
      <t>5.78</t>
    </r>
  </si>
  <si>
    <t>编制完成“十四五”节水型社会建设规划</t>
  </si>
  <si>
    <t>完成灌区工程重大设计变更绩效技术评审</t>
  </si>
  <si>
    <t>重大水利项目前期评审(大型)数量</t>
  </si>
  <si>
    <t>重大水利项目前期评审(中型）数量</t>
  </si>
  <si>
    <t>洪水影响评价报告技术审查数量</t>
  </si>
  <si>
    <t>完成《滇池——德泽水库工程2021～2025年联合调度方案》编制</t>
  </si>
  <si>
    <t>下一步将加快方案编制进度</t>
  </si>
  <si>
    <t>云南省中型灌区节水改造与现代化规划及重点中型灌区2020年实施方案</t>
  </si>
  <si>
    <t>省级河湖长水域监测站点个数</t>
  </si>
  <si>
    <t>监测站次完成率</t>
  </si>
  <si>
    <t>绿色小电站创建数量</t>
  </si>
  <si>
    <t>最严格水资源考核分值</t>
  </si>
  <si>
    <t>2020年度云南省主要特色作物灌溉定额研究专题报告</t>
  </si>
  <si>
    <t>先进技术（产品）推介目录</t>
  </si>
  <si>
    <t>云南省2020年度农田灌溉水有效利用系数测算分析成果报告</t>
  </si>
  <si>
    <t>美丽河湖评定个数</t>
  </si>
  <si>
    <t>水土保持</t>
  </si>
  <si>
    <t>每年围绕“水土保持法宣传月”“世界水日”“中国水周”等活动，开展1次水土保持法宣传活动；完成43个监测站点的运行管理工作；完成全省51个县13.88万平方公里的动态监测任务，每年征收水土保持补偿费7000万元。新增水土流失综合治理面积4720平方公里，实现水土保持监测网络全覆盖，社会公众和服务对象对水保项目整体支出满意度达到90%以上</t>
  </si>
  <si>
    <t>通过项目的实施，每年围绕“水土保持法宣传月“、”世界水日“等活动，开展3次水土保持法宣传活动，制作1个水土保持公益广告，刊登1篇宣传水土保持成效文章，全省43个监测站点运行良好，全民了解水保法的知晓率达到90%以上，通过培训全省43个监测站点的90名监测人员，使其全面掌握监测技术，监测资料详实有效，全省全面开展天地一体化监管监测工作和重点防治区水土流失动态监测工作，印刷水土保持公报1120本，并向社会公告，群众满意度达90%。</t>
  </si>
  <si>
    <t>天地一体化监测面积覆盖率</t>
  </si>
  <si>
    <t>公报编制数量</t>
  </si>
  <si>
    <t>1600</t>
  </si>
  <si>
    <t>普法宣传次数</t>
  </si>
  <si>
    <t>水土保持科技研究报告数量</t>
  </si>
  <si>
    <t>43</t>
  </si>
  <si>
    <t>业务培训人数</t>
  </si>
  <si>
    <t>118</t>
  </si>
  <si>
    <t>因预算调减，业务培训费减少，故培训人数减少</t>
  </si>
  <si>
    <t>成果刊发、媒体报道次数</t>
  </si>
  <si>
    <t>水保法知晓率</t>
  </si>
  <si>
    <t>科技成果应用数量</t>
  </si>
  <si>
    <t>制作水土保持公益广告</t>
  </si>
  <si>
    <t>刊登水土保持成效宣传文章</t>
  </si>
  <si>
    <t>篇</t>
  </si>
  <si>
    <t>监测站点运行状况</t>
  </si>
  <si>
    <t>正常</t>
  </si>
  <si>
    <t>审查水土保持方案、变更报告</t>
  </si>
  <si>
    <t>因签订的生产建设项目水土保持方案技术评审服务合同服务期限为2020年9月30日-2021年9月30日，因还未到方案服务期限，未能完成绩效目标。</t>
  </si>
  <si>
    <t>质量验收合格率</t>
  </si>
  <si>
    <t>完成水土流失动态监测</t>
  </si>
  <si>
    <t>万平方公里</t>
  </si>
  <si>
    <t>水文测报：保障全省156个国家基本水文站、13个国家基本水位站、875个国家基本委托雨量站的正常运行,完成全省水文监测工作，保证检测数据的精准率、合格率、及时率达到工作任务要求。
水质监测：按月完成192个常规监测站水质监测任务，开展39个项目监测，按时上报、编制报送上级主管部门各类监测成果，完成全年水质资料整编工作，为水环境的污染控制和治理提供科学。</t>
  </si>
  <si>
    <t>完成购置并安装调试投入运行</t>
  </si>
  <si>
    <t>套</t>
  </si>
  <si>
    <t>完成对各分局技术培训</t>
  </si>
  <si>
    <t>水源地的监测、分析、评价数量</t>
  </si>
  <si>
    <t>完成年鉴资料编制数量</t>
  </si>
  <si>
    <t>册卷</t>
  </si>
  <si>
    <t>完成监测报表数量</t>
  </si>
  <si>
    <t>各站点遥测数据精准率</t>
  </si>
  <si>
    <t>全省基本站水文资料整汇编审查通过率</t>
  </si>
  <si>
    <t>水文预测（报）预报站次完成率</t>
  </si>
  <si>
    <t>监测数据合格率</t>
  </si>
  <si>
    <t>水文测验成果资料完整性</t>
  </si>
  <si>
    <t>暴雨洪水调查数据合格率</t>
  </si>
  <si>
    <t>完成购置及安装调试、比测率定及验收的时间</t>
  </si>
  <si>
    <t>5月前完成购置及安装调试，12月前完成比测率定及验收</t>
  </si>
  <si>
    <t>100%</t>
  </si>
  <si>
    <t>测站运行维护、遥测数据报信、站点资料收集的完成时间</t>
  </si>
  <si>
    <t>12月31日前完成</t>
  </si>
  <si>
    <t>按时完成水文资料编制工作</t>
  </si>
  <si>
    <t>设施设备故障维修解决时效</t>
  </si>
  <si>
    <t>72小时</t>
  </si>
  <si>
    <t>小时</t>
  </si>
  <si>
    <t>每日预报预报预警实时信息发布</t>
  </si>
  <si>
    <t>24小时</t>
  </si>
  <si>
    <t>雨水情预测预警</t>
  </si>
  <si>
    <t>效果明显</t>
  </si>
  <si>
    <t>保护人民财产和生命安全</t>
  </si>
  <si>
    <t>水文预测（报）</t>
  </si>
  <si>
    <t>为水资源的高效利用提供基础保障率</t>
  </si>
  <si>
    <t>可持续影响指标</t>
  </si>
  <si>
    <t>编制水文年鉴资料，为水利工程、科学研究提供技术支撑</t>
  </si>
  <si>
    <t>效果显著</t>
  </si>
  <si>
    <t>降低故障率，延长设施设备使用寿命</t>
  </si>
  <si>
    <t>能满足测验和预报需求</t>
  </si>
  <si>
    <t>社会公众满意度</t>
  </si>
  <si>
    <t>水利专项资金</t>
  </si>
  <si>
    <t>各州市水利（水务）局</t>
  </si>
  <si>
    <t>1.覆盖全省130万农村人口的饮水安全问题，改善农村居民饮用水情况。 
2.维修养护农村供水工程2023件。
3.对全省千人以上农村供水工程中执行水价达不到运行成本水价的工程进行水价补贴。</t>
  </si>
  <si>
    <t>1.维修养护水利工程475件，巩固提升52.8307万农村人口的饮水安全保障水平；
2.实施项目质量验收合格率100%；
3.集中式供水率达到91.18%；
4.受益群众满意度95.1%。</t>
  </si>
  <si>
    <r>
      <rPr>
        <sz val="12"/>
        <color indexed="8"/>
        <rFont val="宋体"/>
        <charset val="134"/>
      </rPr>
      <t>5</t>
    </r>
    <r>
      <rPr>
        <sz val="12"/>
        <color indexed="8"/>
        <rFont val="宋体"/>
        <charset val="134"/>
      </rPr>
      <t>28707</t>
    </r>
  </si>
  <si>
    <t>大部分资金下达到脱困县，实际完成值仅为非贫困县部分</t>
  </si>
  <si>
    <r>
      <rPr>
        <sz val="12"/>
        <color indexed="8"/>
        <rFont val="宋体"/>
        <charset val="134"/>
      </rPr>
      <t>4</t>
    </r>
    <r>
      <rPr>
        <sz val="12"/>
        <color indexed="8"/>
        <rFont val="宋体"/>
        <charset val="134"/>
      </rPr>
      <t>75</t>
    </r>
  </si>
  <si>
    <t>项目完工率95.73%，不足100%</t>
  </si>
  <si>
    <t>贫困人口饮水有保障</t>
  </si>
  <si>
    <t>有保障</t>
  </si>
  <si>
    <t>受益群众满意度</t>
  </si>
  <si>
    <t>≥90</t>
  </si>
  <si>
    <t>已建工程是否良性运行</t>
  </si>
  <si>
    <t>是</t>
  </si>
  <si>
    <t>已建工程是否良性运行指标完成度90.58%</t>
  </si>
  <si>
    <t>用水是否方便</t>
  </si>
  <si>
    <t>用水是否方便指标完成度89.25%</t>
  </si>
  <si>
    <t>助力当地人民群众脱贫</t>
  </si>
  <si>
    <t>显著</t>
  </si>
  <si>
    <t>助力当地人民群众脱贫指标完成度89.07%</t>
  </si>
  <si>
    <t>成本指标</t>
  </si>
  <si>
    <t>成本控制率</t>
  </si>
  <si>
    <t>-5%≤成本控制率≤5%</t>
  </si>
  <si>
    <t>水质是否符合生活饮用水标准</t>
  </si>
  <si>
    <t>符合</t>
  </si>
  <si>
    <t>水质符合生活饮用水标准指标完成度84.99%</t>
  </si>
  <si>
    <t>维修养护工程件数</t>
  </si>
  <si>
    <t>每人每天可用水量</t>
  </si>
  <si>
    <t>上升</t>
  </si>
  <si>
    <t>爱心水窖补助资金</t>
  </si>
  <si>
    <t>对爱心水窖建设进行补助</t>
  </si>
  <si>
    <t>对爱心水窖建设进行补助，完成爱心水窖508件，保障农村饮水安全水平，受益对象满意度92%。</t>
  </si>
  <si>
    <t>及时补足</t>
  </si>
  <si>
    <t>补足爱心水窖建设省级资金</t>
  </si>
  <si>
    <t>完成爱心水窖数量</t>
  </si>
  <si>
    <t>保障农村饮水安全水平</t>
  </si>
  <si>
    <t>保障农村群众饮水安全</t>
  </si>
  <si>
    <t>群众满意</t>
  </si>
  <si>
    <t>河湖管理范围划定资金</t>
  </si>
  <si>
    <t>1.完成1697条（段）河流岸线划定；
2.完成30个规模以上湖泊岸线划定；
3.完成10751块岸线界桩或公示牌设置；
4.完成32351.83公里岸线划定及河湖制图；
5.完成时限：2020年12月31日前；杜绝规模以上河湖应管理范围边界不清晰而新增的侵占河湖、破坏河湖问题。
6.受益群众满意度90%以上。</t>
  </si>
  <si>
    <t>1.完成2494条（段）河流岸线划定；                                       
2.完成40个规模以上湖泊岸线划定；
3.完成16394块岸线界桩或公示牌设置；
4.完成55677.75公里岸线划定及河湖制图；
5.完成时限：2020年12月31日前；杜绝规模以上河湖应管理范围边界不清晰而新增的侵占河湖、破坏河湖问题。                                         
6.受益群众满意度95.28%以上。</t>
  </si>
  <si>
    <t>完成河流岸线划定数量</t>
  </si>
  <si>
    <t>条、段</t>
  </si>
  <si>
    <t>包含规模以下河流的岸线划定</t>
  </si>
  <si>
    <t>完成规模以上湖泊岸线划定数量</t>
  </si>
  <si>
    <t>包含规模以下的湖泊岸线划定</t>
  </si>
  <si>
    <t>完成岸线界桩或公示牌设置数量</t>
  </si>
  <si>
    <t>块</t>
  </si>
  <si>
    <t>完成岸线划定及河湖制图数量</t>
  </si>
  <si>
    <t>项目总个数156个，已验收112个，未验收44个</t>
  </si>
  <si>
    <t>2020年12月31日前完成河湖管理范围划定</t>
  </si>
  <si>
    <t>产出成本</t>
  </si>
  <si>
    <t>杜绝规模以上河湖应管理范围边界不清晰而新增的侵占河湖、破坏河湖问题</t>
  </si>
  <si>
    <t>划定范围后对河湖生态影响</t>
  </si>
  <si>
    <t>已实施项目是否良性运行</t>
  </si>
  <si>
    <t>满意度
指标</t>
  </si>
  <si>
    <t>≥</t>
  </si>
</sst>
</file>

<file path=xl/styles.xml><?xml version="1.0" encoding="utf-8"?>
<styleSheet xmlns="http://schemas.openxmlformats.org/spreadsheetml/2006/main">
  <numFmts count="12">
    <numFmt numFmtId="41" formatCode="_ * #,##0_ ;_ * \-#,##0_ ;_ * &quot;-&quot;_ ;_ @_ "/>
    <numFmt numFmtId="43" formatCode="_ * #,##0.00_ ;_ * \-#,##0.00_ ;_ * &quot;-&quot;??_ ;_ @_ "/>
    <numFmt numFmtId="42" formatCode="_ &quot;￥&quot;* #,##0_ ;_ &quot;￥&quot;* \-#,##0_ ;_ &quot;￥&quot;* &quot;-&quot;_ ;_ @_ "/>
    <numFmt numFmtId="176" formatCode="_(&quot;$&quot;* #,##0.00_);_(&quot;$&quot;* \(#,##0.00\);_(&quot;$&quot;* &quot;-&quot;??_);_(@_)"/>
    <numFmt numFmtId="177" formatCode="_(* #,##0_);_(* \(#,##0\);_(* &quot;-&quot;_);_(@_)"/>
    <numFmt numFmtId="178" formatCode="_(* #,##0.00_);_(* \(#,##0.00\);_(* &quot;-&quot;??_);_(@_)"/>
    <numFmt numFmtId="44" formatCode="_ &quot;￥&quot;* #,##0.00_ ;_ &quot;￥&quot;* \-#,##0.00_ ;_ &quot;￥&quot;* &quot;-&quot;??_ ;_ @_ "/>
    <numFmt numFmtId="179" formatCode="_(&quot;$&quot;* #,##0_);_(&quot;$&quot;* \(#,##0\);_(&quot;$&quot;* &quot;-&quot;_);_(@_)"/>
    <numFmt numFmtId="180" formatCode="0.00_);[Red]\(0.00\)"/>
    <numFmt numFmtId="181" formatCode="0.00_ "/>
    <numFmt numFmtId="182" formatCode="0.000_ "/>
    <numFmt numFmtId="183" formatCode="_ * #,##0.00_ ;_ * \-#,##0.00_ ;_ * &quot;&quot;??_ ;_ @_ "/>
  </numFmts>
  <fonts count="29">
    <font>
      <sz val="10"/>
      <name val="Arial"/>
      <charset val="134"/>
    </font>
    <font>
      <sz val="9"/>
      <name val="宋体"/>
      <charset val="134"/>
    </font>
    <font>
      <sz val="22"/>
      <name val="黑体"/>
      <charset val="134"/>
    </font>
    <font>
      <sz val="11"/>
      <name val="宋体"/>
      <charset val="134"/>
    </font>
    <font>
      <sz val="10"/>
      <name val="宋体"/>
      <charset val="134"/>
    </font>
    <font>
      <sz val="11"/>
      <color indexed="8"/>
      <name val="仿宋"/>
      <charset val="134"/>
    </font>
    <font>
      <sz val="11"/>
      <name val="仿宋"/>
      <charset val="134"/>
    </font>
    <font>
      <sz val="12"/>
      <color indexed="8"/>
      <name val="宋体"/>
      <charset val="134"/>
    </font>
    <font>
      <b/>
      <sz val="10"/>
      <name val="宋体"/>
      <charset val="134"/>
    </font>
    <font>
      <sz val="11"/>
      <color indexed="8"/>
      <name val="宋体"/>
      <charset val="134"/>
    </font>
    <font>
      <sz val="11"/>
      <color theme="1"/>
      <name val="宋体"/>
      <charset val="134"/>
      <scheme val="minor"/>
    </font>
    <font>
      <b/>
      <sz val="11"/>
      <color rgb="FFFFFFFF"/>
      <name val="宋体"/>
      <charset val="134"/>
      <scheme val="minor"/>
    </font>
    <font>
      <b/>
      <sz val="13"/>
      <color theme="3"/>
      <name val="宋体"/>
      <charset val="134"/>
      <scheme val="minor"/>
    </font>
    <font>
      <sz val="11"/>
      <color rgb="FFFF0000"/>
      <name val="宋体"/>
      <charset val="134"/>
      <scheme val="minor"/>
    </font>
    <font>
      <i/>
      <sz val="11"/>
      <color rgb="FF7F7F7F"/>
      <name val="宋体"/>
      <charset val="134"/>
      <scheme val="minor"/>
    </font>
    <font>
      <b/>
      <sz val="11"/>
      <color theme="3"/>
      <name val="宋体"/>
      <charset val="134"/>
      <scheme val="minor"/>
    </font>
    <font>
      <u/>
      <sz val="11"/>
      <color rgb="FF800080"/>
      <name val="宋体"/>
      <charset val="134"/>
      <scheme val="minor"/>
    </font>
    <font>
      <sz val="11"/>
      <color rgb="FF9C0006"/>
      <name val="宋体"/>
      <charset val="134"/>
      <scheme val="minor"/>
    </font>
    <font>
      <sz val="11"/>
      <color theme="0"/>
      <name val="宋体"/>
      <charset val="134"/>
      <scheme val="minor"/>
    </font>
    <font>
      <b/>
      <sz val="11"/>
      <color rgb="FF3F3F3F"/>
      <name val="宋体"/>
      <charset val="134"/>
      <scheme val="minor"/>
    </font>
    <font>
      <b/>
      <sz val="15"/>
      <color theme="3"/>
      <name val="宋体"/>
      <charset val="134"/>
      <scheme val="minor"/>
    </font>
    <font>
      <b/>
      <sz val="11"/>
      <color theme="1"/>
      <name val="宋体"/>
      <charset val="134"/>
      <scheme val="minor"/>
    </font>
    <font>
      <b/>
      <sz val="18"/>
      <color theme="3"/>
      <name val="宋体"/>
      <charset val="134"/>
      <scheme val="minor"/>
    </font>
    <font>
      <u/>
      <sz val="11"/>
      <color rgb="FF0000FF"/>
      <name val="宋体"/>
      <charset val="134"/>
      <scheme val="minor"/>
    </font>
    <font>
      <sz val="11"/>
      <color rgb="FF9C6500"/>
      <name val="宋体"/>
      <charset val="134"/>
      <scheme val="minor"/>
    </font>
    <font>
      <sz val="11"/>
      <color rgb="FF3F3F76"/>
      <name val="宋体"/>
      <charset val="134"/>
      <scheme val="minor"/>
    </font>
    <font>
      <sz val="11"/>
      <color rgb="FF006100"/>
      <name val="宋体"/>
      <charset val="134"/>
      <scheme val="minor"/>
    </font>
    <font>
      <sz val="11"/>
      <color rgb="FFFA7D00"/>
      <name val="宋体"/>
      <charset val="134"/>
      <scheme val="minor"/>
    </font>
    <font>
      <b/>
      <sz val="11"/>
      <color rgb="FFFA7D00"/>
      <name val="宋体"/>
      <charset val="134"/>
      <scheme val="minor"/>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8" tint="0.59999"/>
        <bgColor indexed="64"/>
      </patternFill>
    </fill>
    <fill>
      <patternFill patternType="solid">
        <fgColor theme="7" tint="0.59999"/>
        <bgColor indexed="64"/>
      </patternFill>
    </fill>
    <fill>
      <patternFill patternType="solid">
        <fgColor theme="5" tint="0.59999"/>
        <bgColor indexed="64"/>
      </patternFill>
    </fill>
    <fill>
      <patternFill patternType="solid">
        <fgColor theme="4" tint="0.59999"/>
        <bgColor indexed="64"/>
      </patternFill>
    </fill>
    <fill>
      <patternFill patternType="solid">
        <fgColor rgb="FFA5A5A5"/>
        <bgColor indexed="64"/>
      </patternFill>
    </fill>
    <fill>
      <patternFill patternType="solid">
        <fgColor theme="9" tint="0.59999"/>
        <bgColor indexed="64"/>
      </patternFill>
    </fill>
    <fill>
      <patternFill patternType="solid">
        <fgColor theme="6" tint="0.59999"/>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8"/>
        <bgColor indexed="64"/>
      </patternFill>
    </fill>
    <fill>
      <patternFill patternType="solid">
        <fgColor rgb="FFFFEB9C"/>
        <bgColor indexed="64"/>
      </patternFill>
    </fill>
    <fill>
      <patternFill patternType="solid">
        <fgColor theme="7" tint="0.39998"/>
        <bgColor indexed="64"/>
      </patternFill>
    </fill>
    <fill>
      <patternFill patternType="solid">
        <fgColor theme="4" tint="0.39998"/>
        <bgColor indexed="64"/>
      </patternFill>
    </fill>
    <fill>
      <patternFill patternType="solid">
        <fgColor theme="6" tint="0.39998"/>
        <bgColor indexed="64"/>
      </patternFill>
    </fill>
    <fill>
      <patternFill patternType="solid">
        <fgColor rgb="FFFFCC99"/>
        <bgColor indexed="64"/>
      </patternFill>
    </fill>
    <fill>
      <patternFill patternType="solid">
        <fgColor rgb="FFC6EFCE"/>
        <bgColor indexed="64"/>
      </patternFill>
    </fill>
    <fill>
      <patternFill patternType="solid">
        <fgColor theme="9" tint="0.79998"/>
        <bgColor indexed="64"/>
      </patternFill>
    </fill>
    <fill>
      <patternFill patternType="solid">
        <fgColor theme="6" tint="0.79998"/>
        <bgColor indexed="64"/>
      </patternFill>
    </fill>
    <fill>
      <patternFill patternType="solid">
        <fgColor theme="8" tint="0.39998"/>
        <bgColor indexed="64"/>
      </patternFill>
    </fill>
    <fill>
      <patternFill patternType="solid">
        <fgColor theme="5" tint="0.39998"/>
        <bgColor indexed="64"/>
      </patternFill>
    </fill>
    <fill>
      <patternFill patternType="solid">
        <fgColor theme="7" tint="0.79998"/>
        <bgColor indexed="64"/>
      </patternFill>
    </fill>
    <fill>
      <patternFill patternType="solid">
        <fgColor theme="5" tint="0.79998"/>
        <bgColor indexed="64"/>
      </patternFill>
    </fill>
    <fill>
      <patternFill patternType="solid">
        <fgColor theme="4" tint="0.79998"/>
        <bgColor indexed="64"/>
      </patternFill>
    </fill>
    <fill>
      <patternFill patternType="solid">
        <fgColor theme="8" tint="0.79998"/>
        <bgColor indexed="64"/>
      </patternFill>
    </fill>
  </fills>
  <borders count="31">
    <border>
      <left/>
      <right/>
      <top/>
      <bottom/>
      <diagonal/>
    </border>
    <border>
      <left/>
      <right/>
      <top/>
      <bottom style="thin">
        <color indexed="23"/>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style="thin">
        <color indexed="0"/>
      </left>
      <right/>
      <top style="thin">
        <color indexed="0"/>
      </top>
      <bottom/>
      <diagonal/>
    </border>
    <border>
      <left/>
      <right/>
      <top style="thin">
        <color indexed="0"/>
      </top>
      <bottom/>
      <diagonal/>
    </border>
    <border>
      <left/>
      <right style="thin">
        <color auto="1"/>
      </right>
      <top style="thin">
        <color indexed="0"/>
      </top>
      <bottom/>
      <diagonal/>
    </border>
    <border>
      <left style="thin">
        <color auto="1"/>
      </left>
      <right/>
      <top style="thin">
        <color indexed="0"/>
      </top>
      <bottom/>
      <diagonal/>
    </border>
    <border>
      <left style="thin">
        <color indexed="0"/>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bottom style="thin">
        <color indexed="0"/>
      </bottom>
      <diagonal/>
    </border>
    <border>
      <left/>
      <right/>
      <top/>
      <bottom style="thin">
        <color indexed="0"/>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indexed="0"/>
      </left>
      <right style="thin">
        <color indexed="0"/>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indexed="0"/>
      </right>
      <top style="thin">
        <color indexed="0"/>
      </top>
      <bottom/>
      <diagonal/>
    </border>
    <border>
      <left style="thin">
        <color auto="1"/>
      </left>
      <right/>
      <top style="thin">
        <color auto="1"/>
      </top>
      <bottom/>
      <diagonal/>
    </border>
    <border>
      <left/>
      <right/>
      <top style="thin">
        <color auto="1"/>
      </top>
      <bottom/>
      <diagonal/>
    </border>
    <border>
      <left style="thin">
        <color indexed="0"/>
      </left>
      <right/>
      <top/>
      <bottom style="thin">
        <color indexed="0"/>
      </bottom>
      <diagonal/>
    </border>
    <border>
      <left style="thin">
        <color indexed="0"/>
      </left>
      <right style="thin">
        <color indexed="0"/>
      </right>
      <top style="thin">
        <color indexed="0"/>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6">
    <xf numFmtId="0" fontId="0" fillId="0" borderId="0">
      <alignment vertical="center"/>
    </xf>
    <xf numFmtId="42" fontId="10" fillId="0" borderId="0" applyFont="0" applyFill="0" applyBorder="0" applyProtection="0"/>
    <xf numFmtId="0" fontId="10" fillId="28" borderId="0" applyNumberFormat="0" applyBorder="0" applyProtection="0"/>
    <xf numFmtId="0" fontId="25" fillId="25" borderId="29" applyNumberFormat="0" applyProtection="0"/>
    <xf numFmtId="44" fontId="10" fillId="0" borderId="0" applyFont="0" applyFill="0" applyBorder="0" applyProtection="0"/>
    <xf numFmtId="41" fontId="10" fillId="0" borderId="0" applyFont="0" applyFill="0" applyBorder="0" applyProtection="0"/>
    <xf numFmtId="0" fontId="10" fillId="10" borderId="0" applyNumberFormat="0" applyBorder="0" applyProtection="0"/>
    <xf numFmtId="0" fontId="17" fillId="11" borderId="0" applyNumberFormat="0" applyBorder="0" applyProtection="0"/>
    <xf numFmtId="43" fontId="10" fillId="0" borderId="0" applyFont="0" applyFill="0" applyBorder="0" applyProtection="0"/>
    <xf numFmtId="0" fontId="18" fillId="24" borderId="0" applyNumberFormat="0" applyBorder="0" applyProtection="0"/>
    <xf numFmtId="0" fontId="23" fillId="0" borderId="0" applyNumberFormat="0" applyFill="0" applyBorder="0" applyProtection="0"/>
    <xf numFmtId="9" fontId="10" fillId="0" borderId="0" applyFont="0" applyFill="0" applyBorder="0" applyProtection="0"/>
    <xf numFmtId="178" fontId="0" fillId="0" borderId="0" applyFont="0" applyFill="0" applyBorder="0" applyAlignment="0" applyProtection="0"/>
    <xf numFmtId="0" fontId="16" fillId="0" borderId="0" applyNumberFormat="0" applyFill="0" applyBorder="0" applyProtection="0"/>
    <xf numFmtId="0" fontId="10" fillId="17" borderId="26" applyNumberFormat="0" applyFont="0" applyProtection="0"/>
    <xf numFmtId="0" fontId="18" fillId="30" borderId="0" applyNumberFormat="0" applyBorder="0" applyProtection="0"/>
    <xf numFmtId="0" fontId="15" fillId="0" borderId="0" applyNumberFormat="0" applyFill="0" applyBorder="0" applyProtection="0"/>
    <xf numFmtId="0" fontId="13" fillId="0" borderId="0" applyNumberFormat="0" applyFill="0" applyBorder="0" applyProtection="0"/>
    <xf numFmtId="0" fontId="22" fillId="0" borderId="0" applyNumberFormat="0" applyFill="0" applyBorder="0" applyProtection="0"/>
    <xf numFmtId="0" fontId="14" fillId="0" borderId="0" applyNumberFormat="0" applyFill="0" applyBorder="0" applyProtection="0"/>
    <xf numFmtId="0" fontId="20" fillId="0" borderId="24" applyNumberFormat="0" applyFill="0" applyProtection="0"/>
    <xf numFmtId="0" fontId="12" fillId="0" borderId="24" applyNumberFormat="0" applyFill="0" applyProtection="0"/>
    <xf numFmtId="0" fontId="18" fillId="23" borderId="0" applyNumberFormat="0" applyBorder="0" applyProtection="0"/>
    <xf numFmtId="0" fontId="15" fillId="0" borderId="28" applyNumberFormat="0" applyFill="0" applyProtection="0"/>
    <xf numFmtId="0" fontId="18" fillId="22" borderId="0" applyNumberFormat="0" applyBorder="0" applyProtection="0"/>
    <xf numFmtId="0" fontId="19" fillId="16" borderId="25" applyNumberFormat="0" applyProtection="0"/>
    <xf numFmtId="0" fontId="28" fillId="16" borderId="29" applyNumberFormat="0" applyProtection="0"/>
    <xf numFmtId="0" fontId="11" fillId="8" borderId="23" applyNumberFormat="0" applyProtection="0"/>
    <xf numFmtId="177" fontId="0" fillId="0" borderId="0" applyFont="0" applyFill="0" applyBorder="0" applyAlignment="0" applyProtection="0"/>
    <xf numFmtId="0" fontId="10" fillId="27" borderId="0" applyNumberFormat="0" applyBorder="0" applyProtection="0"/>
    <xf numFmtId="0" fontId="18" fillId="15" borderId="0" applyNumberFormat="0" applyBorder="0" applyProtection="0"/>
    <xf numFmtId="0" fontId="27" fillId="0" borderId="30" applyNumberFormat="0" applyFill="0" applyProtection="0"/>
    <xf numFmtId="0" fontId="21" fillId="0" borderId="27" applyNumberFormat="0" applyFill="0" applyProtection="0"/>
    <xf numFmtId="0" fontId="26" fillId="26" borderId="0" applyNumberFormat="0" applyBorder="0" applyProtection="0"/>
    <xf numFmtId="0" fontId="24" fillId="21" borderId="0" applyNumberFormat="0" applyBorder="0" applyProtection="0"/>
    <xf numFmtId="0" fontId="10" fillId="34" borderId="0" applyNumberFormat="0" applyBorder="0" applyProtection="0"/>
    <xf numFmtId="0" fontId="18" fillId="14" borderId="0" applyNumberFormat="0" applyBorder="0" applyProtection="0"/>
    <xf numFmtId="0" fontId="10" fillId="33" borderId="0" applyNumberFormat="0" applyBorder="0" applyProtection="0"/>
    <xf numFmtId="0" fontId="10" fillId="7" borderId="0" applyNumberFormat="0" applyBorder="0" applyProtection="0"/>
    <xf numFmtId="0" fontId="10" fillId="32" borderId="0" applyNumberFormat="0" applyBorder="0" applyProtection="0"/>
    <xf numFmtId="0" fontId="10" fillId="6" borderId="0" applyNumberFormat="0" applyBorder="0" applyProtection="0"/>
    <xf numFmtId="0" fontId="18" fillId="19" borderId="0" applyNumberFormat="0" applyBorder="0" applyProtection="0"/>
    <xf numFmtId="0" fontId="18" fillId="13" borderId="0" applyNumberFormat="0" applyBorder="0" applyProtection="0"/>
    <xf numFmtId="0" fontId="10" fillId="31" borderId="0" applyNumberFormat="0" applyBorder="0" applyProtection="0"/>
    <xf numFmtId="0" fontId="10" fillId="5" borderId="0" applyNumberFormat="0" applyBorder="0" applyProtection="0"/>
    <xf numFmtId="0" fontId="18" fillId="12" borderId="0" applyNumberFormat="0" applyBorder="0" applyProtection="0"/>
    <xf numFmtId="0" fontId="10" fillId="4" borderId="0" applyNumberFormat="0" applyBorder="0" applyProtection="0"/>
    <xf numFmtId="0" fontId="18" fillId="29" borderId="0" applyNumberFormat="0" applyBorder="0" applyProtection="0"/>
    <xf numFmtId="0" fontId="18" fillId="18" borderId="0" applyNumberFormat="0" applyBorder="0" applyProtection="0"/>
    <xf numFmtId="0" fontId="10" fillId="9" borderId="0" applyNumberFormat="0" applyBorder="0" applyProtection="0"/>
    <xf numFmtId="0" fontId="18" fillId="20" borderId="0" applyNumberFormat="0" applyBorder="0" applyProtection="0"/>
    <xf numFmtId="0" fontId="0" fillId="0" borderId="0"/>
    <xf numFmtId="9" fontId="0" fillId="0" borderId="0" applyFont="0" applyFill="0" applyBorder="0" applyAlignment="0" applyProtection="0"/>
    <xf numFmtId="176" fontId="0" fillId="0" borderId="0" applyFont="0" applyFill="0" applyBorder="0" applyAlignment="0" applyProtection="0"/>
    <xf numFmtId="179" fontId="0" fillId="0" borderId="0" applyFont="0" applyFill="0" applyBorder="0" applyAlignment="0" applyProtection="0"/>
    <xf numFmtId="0" fontId="9" fillId="0" borderId="0">
      <alignment vertical="center"/>
    </xf>
  </cellStyleXfs>
  <cellXfs count="112">
    <xf numFmtId="0" fontId="0" fillId="0" borderId="0" xfId="51" applyAlignment="1"/>
    <xf numFmtId="0" fontId="0" fillId="0" borderId="0" xfId="51" applyFont="1" applyFill="1" applyAlignment="1"/>
    <xf numFmtId="0" fontId="1" fillId="0" borderId="0" xfId="51" applyFont="1" applyFill="1" applyBorder="1" applyAlignment="1">
      <alignment horizontal="left" vertical="center"/>
    </xf>
    <xf numFmtId="0" fontId="2" fillId="0" borderId="0" xfId="51" applyFont="1" applyFill="1" applyBorder="1" applyAlignment="1">
      <alignment horizontal="center" vertical="center"/>
    </xf>
    <xf numFmtId="0" fontId="3" fillId="0" borderId="1" xfId="51" applyFont="1" applyFill="1" applyBorder="1" applyAlignment="1">
      <alignment horizontal="left" vertical="center"/>
    </xf>
    <xf numFmtId="0" fontId="1" fillId="0" borderId="1" xfId="51" applyFont="1" applyFill="1" applyBorder="1" applyAlignment="1">
      <alignment horizontal="left" vertical="center"/>
    </xf>
    <xf numFmtId="0" fontId="3" fillId="0" borderId="1" xfId="51" applyFont="1" applyFill="1" applyBorder="1" applyAlignment="1">
      <alignment horizontal="center" vertical="center"/>
    </xf>
    <xf numFmtId="0" fontId="4" fillId="0" borderId="2" xfId="51" applyFont="1" applyFill="1" applyBorder="1" applyAlignment="1">
      <alignment horizontal="center" vertical="center"/>
    </xf>
    <xf numFmtId="0" fontId="4" fillId="0" borderId="3" xfId="51" applyFont="1" applyFill="1" applyBorder="1" applyAlignment="1">
      <alignment horizontal="center" vertical="center"/>
    </xf>
    <xf numFmtId="0" fontId="4" fillId="0" borderId="2" xfId="51" applyFont="1" applyFill="1" applyBorder="1" applyAlignment="1">
      <alignment horizontal="center" vertical="center" wrapText="1"/>
    </xf>
    <xf numFmtId="0" fontId="4" fillId="0" borderId="3" xfId="51" applyFont="1" applyFill="1" applyBorder="1" applyAlignment="1">
      <alignment horizontal="center" vertical="center" wrapText="1"/>
    </xf>
    <xf numFmtId="4" fontId="4" fillId="0" borderId="3" xfId="51" applyNumberFormat="1" applyFont="1" applyFill="1" applyBorder="1" applyAlignment="1">
      <alignment horizontal="right" vertical="center"/>
    </xf>
    <xf numFmtId="4" fontId="4" fillId="0" borderId="3" xfId="51" applyNumberFormat="1" applyFont="1" applyFill="1" applyBorder="1" applyAlignment="1">
      <alignment horizontal="center" vertical="center"/>
    </xf>
    <xf numFmtId="0" fontId="5" fillId="0" borderId="4" xfId="51" applyFont="1" applyFill="1" applyBorder="1" applyAlignment="1">
      <alignment horizontal="left" vertical="center" wrapText="1"/>
    </xf>
    <xf numFmtId="0" fontId="5" fillId="0" borderId="5" xfId="51" applyFont="1" applyFill="1" applyBorder="1" applyAlignment="1">
      <alignment horizontal="left" vertical="center" wrapText="1"/>
    </xf>
    <xf numFmtId="0" fontId="5" fillId="0" borderId="6" xfId="51" applyFont="1" applyFill="1" applyBorder="1" applyAlignment="1">
      <alignment horizontal="left" vertical="center" wrapText="1"/>
    </xf>
    <xf numFmtId="0" fontId="4" fillId="0" borderId="7" xfId="51" applyFont="1" applyFill="1" applyBorder="1" applyAlignment="1">
      <alignment horizontal="left" vertical="center" wrapText="1"/>
    </xf>
    <xf numFmtId="0" fontId="4" fillId="0" borderId="5" xfId="51" applyFont="1" applyFill="1" applyBorder="1" applyAlignment="1">
      <alignment horizontal="left" vertical="center"/>
    </xf>
    <xf numFmtId="0" fontId="5" fillId="0" borderId="8" xfId="51" applyFont="1" applyFill="1" applyBorder="1" applyAlignment="1">
      <alignment horizontal="left" vertical="center" wrapText="1"/>
    </xf>
    <xf numFmtId="0" fontId="5" fillId="0" borderId="9" xfId="51" applyFont="1" applyFill="1" applyBorder="1" applyAlignment="1">
      <alignment horizontal="left" vertical="center" wrapText="1"/>
    </xf>
    <xf numFmtId="0" fontId="5" fillId="0" borderId="10" xfId="51" applyFont="1" applyFill="1" applyBorder="1" applyAlignment="1">
      <alignment horizontal="left" vertical="center" wrapText="1"/>
    </xf>
    <xf numFmtId="0" fontId="4" fillId="0" borderId="11" xfId="51" applyFont="1" applyFill="1" applyBorder="1" applyAlignment="1">
      <alignment horizontal="left" vertical="center"/>
    </xf>
    <xf numFmtId="0" fontId="4" fillId="0" borderId="12" xfId="51" applyFont="1" applyFill="1" applyBorder="1" applyAlignment="1">
      <alignment horizontal="left" vertical="center"/>
    </xf>
    <xf numFmtId="0" fontId="5" fillId="0" borderId="13" xfId="51" applyFont="1" applyFill="1" applyBorder="1" applyAlignment="1">
      <alignment horizontal="center" vertical="center"/>
    </xf>
    <xf numFmtId="0" fontId="5" fillId="0" borderId="14" xfId="51" applyFont="1" applyFill="1" applyBorder="1" applyAlignment="1">
      <alignment horizontal="left" vertical="center" wrapText="1"/>
    </xf>
    <xf numFmtId="0" fontId="5" fillId="0" borderId="14" xfId="51" applyFont="1" applyFill="1" applyBorder="1" applyAlignment="1">
      <alignment horizontal="center" vertical="center"/>
    </xf>
    <xf numFmtId="180" fontId="5" fillId="0" borderId="14" xfId="51" applyNumberFormat="1" applyFont="1" applyFill="1" applyBorder="1" applyAlignment="1">
      <alignment horizontal="center" vertical="center"/>
    </xf>
    <xf numFmtId="181" fontId="5" fillId="0" borderId="14" xfId="51" applyNumberFormat="1" applyFont="1" applyFill="1" applyBorder="1" applyAlignment="1">
      <alignment horizontal="center" vertical="center"/>
    </xf>
    <xf numFmtId="0" fontId="6" fillId="0" borderId="14" xfId="55" applyFont="1" applyFill="1" applyBorder="1" applyAlignment="1">
      <alignment horizontal="left" vertical="center" wrapText="1"/>
    </xf>
    <xf numFmtId="180" fontId="5" fillId="0" borderId="14" xfId="51" applyNumberFormat="1" applyFont="1" applyFill="1" applyBorder="1" applyAlignment="1">
      <alignment horizontal="center" vertical="center" wrapText="1"/>
    </xf>
    <xf numFmtId="182" fontId="5" fillId="0" borderId="14" xfId="51" applyNumberFormat="1" applyFont="1" applyFill="1" applyBorder="1" applyAlignment="1">
      <alignment horizontal="center" vertical="center" wrapText="1"/>
    </xf>
    <xf numFmtId="0" fontId="6" fillId="0" borderId="13" xfId="51" applyFont="1" applyFill="1" applyBorder="1" applyAlignment="1">
      <alignment horizontal="center" vertical="center"/>
    </xf>
    <xf numFmtId="0" fontId="6" fillId="0" borderId="14" xfId="51" applyFont="1" applyFill="1" applyBorder="1" applyAlignment="1">
      <alignment horizontal="left" vertical="center"/>
    </xf>
    <xf numFmtId="0" fontId="6" fillId="0" borderId="14" xfId="51" applyFont="1" applyFill="1" applyBorder="1" applyAlignment="1">
      <alignment horizontal="center" vertical="center"/>
    </xf>
    <xf numFmtId="9" fontId="6" fillId="0" borderId="14" xfId="51" applyNumberFormat="1" applyFont="1" applyFill="1" applyBorder="1" applyAlignment="1">
      <alignment horizontal="center" vertical="center"/>
    </xf>
    <xf numFmtId="10" fontId="6" fillId="0" borderId="14" xfId="51" applyNumberFormat="1" applyFont="1" applyFill="1" applyBorder="1" applyAlignment="1">
      <alignment horizontal="center" vertical="center"/>
    </xf>
    <xf numFmtId="0" fontId="5" fillId="0" borderId="14" xfId="51" applyFont="1" applyFill="1" applyBorder="1" applyAlignment="1">
      <alignment horizontal="center" vertical="center" wrapText="1"/>
    </xf>
    <xf numFmtId="9" fontId="6" fillId="0" borderId="14" xfId="51" applyNumberFormat="1" applyFont="1" applyFill="1" applyBorder="1" applyAlignment="1">
      <alignment horizontal="center" vertical="center" wrapText="1"/>
    </xf>
    <xf numFmtId="10" fontId="5" fillId="0" borderId="14" xfId="51" applyNumberFormat="1" applyFont="1" applyFill="1" applyBorder="1" applyAlignment="1">
      <alignment horizontal="center" vertical="center"/>
    </xf>
    <xf numFmtId="49" fontId="6" fillId="0" borderId="14" xfId="51" applyNumberFormat="1" applyFont="1" applyFill="1" applyBorder="1" applyAlignment="1">
      <alignment horizontal="center" vertical="center" wrapText="1"/>
    </xf>
    <xf numFmtId="10" fontId="6" fillId="0" borderId="14" xfId="51" applyNumberFormat="1" applyFont="1" applyFill="1" applyBorder="1" applyAlignment="1">
      <alignment horizontal="center" vertical="center" wrapText="1"/>
    </xf>
    <xf numFmtId="0" fontId="6" fillId="0" borderId="14" xfId="51" applyFont="1" applyFill="1" applyBorder="1" applyAlignment="1">
      <alignment horizontal="center" vertical="center" wrapText="1"/>
    </xf>
    <xf numFmtId="0" fontId="4" fillId="0" borderId="15" xfId="51" applyFont="1" applyFill="1" applyBorder="1" applyAlignment="1">
      <alignment horizontal="center" vertical="center" wrapText="1"/>
    </xf>
    <xf numFmtId="0" fontId="5" fillId="0" borderId="13" xfId="51" applyFont="1" applyFill="1" applyBorder="1" applyAlignment="1">
      <alignment horizontal="center" vertical="center" wrapText="1"/>
    </xf>
    <xf numFmtId="0" fontId="5" fillId="0" borderId="13" xfId="51" applyFont="1" applyFill="1" applyBorder="1" applyAlignment="1">
      <alignment horizontal="left" vertical="center" wrapText="1"/>
    </xf>
    <xf numFmtId="9" fontId="5" fillId="0" borderId="13" xfId="51" applyNumberFormat="1" applyFont="1" applyFill="1" applyBorder="1" applyAlignment="1">
      <alignment horizontal="center" vertical="center" wrapText="1"/>
    </xf>
    <xf numFmtId="9" fontId="6" fillId="0" borderId="13" xfId="51" applyNumberFormat="1" applyFont="1" applyFill="1" applyBorder="1" applyAlignment="1">
      <alignment horizontal="center" vertical="center" wrapText="1"/>
    </xf>
    <xf numFmtId="10" fontId="5" fillId="0" borderId="13" xfId="51" applyNumberFormat="1" applyFont="1" applyFill="1" applyBorder="1" applyAlignment="1">
      <alignment horizontal="center" vertical="center"/>
    </xf>
    <xf numFmtId="0" fontId="4" fillId="0" borderId="14" xfId="51" applyFont="1" applyFill="1" applyBorder="1" applyAlignment="1">
      <alignment horizontal="center" vertical="center"/>
    </xf>
    <xf numFmtId="0" fontId="4" fillId="0" borderId="0" xfId="51" applyFont="1" applyFill="1" applyBorder="1" applyAlignment="1">
      <alignment horizontal="center" vertical="center"/>
    </xf>
    <xf numFmtId="0" fontId="3" fillId="0" borderId="0" xfId="51" applyFont="1" applyFill="1" applyBorder="1" applyAlignment="1">
      <alignment horizontal="center" vertical="center"/>
    </xf>
    <xf numFmtId="0" fontId="3" fillId="0" borderId="1" xfId="51" applyFont="1" applyFill="1" applyBorder="1" applyAlignment="1">
      <alignment horizontal="right" vertical="center"/>
    </xf>
    <xf numFmtId="4" fontId="4" fillId="0" borderId="16" xfId="51" applyNumberFormat="1" applyFont="1" applyFill="1" applyBorder="1" applyAlignment="1">
      <alignment horizontal="center" vertical="center"/>
    </xf>
    <xf numFmtId="0" fontId="4" fillId="0" borderId="17" xfId="51" applyFont="1" applyFill="1" applyBorder="1" applyAlignment="1">
      <alignment horizontal="center" vertical="center"/>
    </xf>
    <xf numFmtId="0" fontId="4" fillId="0" borderId="18" xfId="51" applyFont="1" applyFill="1" applyBorder="1" applyAlignment="1">
      <alignment horizontal="left" vertical="center"/>
    </xf>
    <xf numFmtId="0" fontId="4" fillId="0" borderId="3" xfId="51" applyFont="1" applyFill="1" applyBorder="1" applyAlignment="1">
      <alignment horizontal="left" vertical="center"/>
    </xf>
    <xf numFmtId="0" fontId="5" fillId="0" borderId="14" xfId="51" applyFont="1" applyFill="1" applyBorder="1" applyAlignment="1">
      <alignment vertical="center" wrapText="1"/>
    </xf>
    <xf numFmtId="180" fontId="6" fillId="2" borderId="14" xfId="51" applyNumberFormat="1" applyFont="1" applyFill="1" applyBorder="1" applyAlignment="1">
      <alignment horizontal="center" vertical="center"/>
    </xf>
    <xf numFmtId="0" fontId="6" fillId="0" borderId="14" xfId="51" applyFont="1" applyFill="1" applyBorder="1" applyAlignment="1">
      <alignment vertical="center" wrapText="1"/>
    </xf>
    <xf numFmtId="180" fontId="6" fillId="0" borderId="14" xfId="51" applyNumberFormat="1" applyFont="1" applyFill="1" applyBorder="1" applyAlignment="1">
      <alignment horizontal="center" vertical="center"/>
    </xf>
    <xf numFmtId="180" fontId="5" fillId="0" borderId="13" xfId="51" applyNumberFormat="1" applyFont="1" applyFill="1" applyBorder="1" applyAlignment="1">
      <alignment horizontal="center" vertical="center"/>
    </xf>
    <xf numFmtId="0" fontId="5" fillId="0" borderId="13" xfId="51" applyFont="1" applyFill="1" applyBorder="1" applyAlignment="1">
      <alignment vertical="center" wrapText="1"/>
    </xf>
    <xf numFmtId="4" fontId="4" fillId="0" borderId="14" xfId="51" applyNumberFormat="1" applyFont="1" applyFill="1" applyBorder="1" applyAlignment="1">
      <alignment horizontal="right" vertical="center"/>
    </xf>
    <xf numFmtId="4" fontId="4" fillId="0" borderId="0" xfId="51" applyNumberFormat="1" applyFont="1" applyFill="1" applyBorder="1" applyAlignment="1">
      <alignment horizontal="right" vertical="center"/>
    </xf>
    <xf numFmtId="49" fontId="7" fillId="0" borderId="14" xfId="51" applyNumberFormat="1" applyFont="1" applyFill="1" applyBorder="1" applyAlignment="1" applyProtection="1">
      <alignment horizontal="left" vertical="center"/>
    </xf>
    <xf numFmtId="49" fontId="7" fillId="0" borderId="14" xfId="51" applyNumberFormat="1" applyFont="1" applyFill="1" applyBorder="1" applyAlignment="1" applyProtection="1">
      <alignment horizontal="left" vertical="center" wrapText="1"/>
    </xf>
    <xf numFmtId="183" fontId="7" fillId="0" borderId="14" xfId="51" applyNumberFormat="1" applyFont="1" applyFill="1" applyBorder="1" applyAlignment="1" applyProtection="1">
      <alignment horizontal="center" vertical="center"/>
    </xf>
    <xf numFmtId="0" fontId="4" fillId="0" borderId="15" xfId="51" applyFont="1" applyFill="1" applyBorder="1" applyAlignment="1">
      <alignment horizontal="center" vertical="center"/>
    </xf>
    <xf numFmtId="49" fontId="7" fillId="0" borderId="13" xfId="51" applyNumberFormat="1" applyFont="1" applyFill="1" applyBorder="1" applyAlignment="1" applyProtection="1">
      <alignment horizontal="left" vertical="center" wrapText="1"/>
    </xf>
    <xf numFmtId="49" fontId="7" fillId="0" borderId="13" xfId="51" applyNumberFormat="1" applyFont="1" applyFill="1" applyBorder="1" applyAlignment="1" applyProtection="1">
      <alignment horizontal="left" vertical="center"/>
    </xf>
    <xf numFmtId="183" fontId="7" fillId="0" borderId="13" xfId="51" applyNumberFormat="1" applyFont="1" applyFill="1" applyBorder="1" applyAlignment="1" applyProtection="1">
      <alignment horizontal="center" vertical="center"/>
    </xf>
    <xf numFmtId="49" fontId="7" fillId="0" borderId="14" xfId="51" applyNumberFormat="1" applyFont="1" applyFill="1" applyBorder="1" applyAlignment="1" applyProtection="1">
      <alignment horizontal="left" vertical="top" wrapText="1"/>
    </xf>
    <xf numFmtId="49" fontId="7" fillId="0" borderId="13" xfId="51" applyNumberFormat="1" applyFont="1" applyFill="1" applyBorder="1" applyAlignment="1" applyProtection="1">
      <alignment horizontal="left" vertical="top" wrapText="1"/>
    </xf>
    <xf numFmtId="183" fontId="7" fillId="3" borderId="14" xfId="51" applyNumberFormat="1" applyFont="1" applyFill="1" applyBorder="1" applyAlignment="1" applyProtection="1">
      <alignment horizontal="center" vertical="center" wrapText="1"/>
    </xf>
    <xf numFmtId="0" fontId="4" fillId="0" borderId="19" xfId="51" applyFont="1" applyFill="1" applyBorder="1" applyAlignment="1">
      <alignment horizontal="left" vertical="center" wrapText="1"/>
    </xf>
    <xf numFmtId="0" fontId="4" fillId="0" borderId="20" xfId="51" applyFont="1" applyFill="1" applyBorder="1" applyAlignment="1">
      <alignment horizontal="left" vertical="center"/>
    </xf>
    <xf numFmtId="0" fontId="4" fillId="0" borderId="21" xfId="51" applyFont="1" applyFill="1" applyBorder="1" applyAlignment="1">
      <alignment horizontal="left" vertical="center"/>
    </xf>
    <xf numFmtId="49" fontId="7" fillId="0" borderId="14" xfId="51" applyNumberFormat="1" applyFont="1" applyFill="1" applyBorder="1" applyAlignment="1" applyProtection="1">
      <alignment horizontal="center" vertical="center"/>
    </xf>
    <xf numFmtId="49" fontId="7" fillId="0" borderId="14" xfId="51" applyNumberFormat="1" applyFont="1" applyFill="1" applyBorder="1" applyAlignment="1" applyProtection="1">
      <alignment horizontal="center" vertical="center" wrapText="1"/>
    </xf>
    <xf numFmtId="49" fontId="7" fillId="0" borderId="13" xfId="51" applyNumberFormat="1" applyFont="1" applyFill="1" applyBorder="1" applyAlignment="1" applyProtection="1">
      <alignment horizontal="center" vertical="center"/>
    </xf>
    <xf numFmtId="183" fontId="7" fillId="3" borderId="14" xfId="51" applyNumberFormat="1" applyFont="1" applyFill="1" applyBorder="1" applyAlignment="1" applyProtection="1">
      <alignment vertical="center" wrapText="1"/>
    </xf>
    <xf numFmtId="0" fontId="4" fillId="0" borderId="19" xfId="51" applyFont="1" applyFill="1" applyBorder="1" applyAlignment="1">
      <alignment horizontal="center" vertical="center" wrapText="1"/>
    </xf>
    <xf numFmtId="0" fontId="4" fillId="0" borderId="20" xfId="51" applyFont="1" applyFill="1" applyBorder="1" applyAlignment="1">
      <alignment horizontal="center" vertical="center" wrapText="1"/>
    </xf>
    <xf numFmtId="0" fontId="4" fillId="0" borderId="18" xfId="51" applyFont="1" applyFill="1" applyBorder="1" applyAlignment="1">
      <alignment horizontal="center" vertical="center" wrapText="1"/>
    </xf>
    <xf numFmtId="0" fontId="4" fillId="0" borderId="21" xfId="51" applyFont="1" applyFill="1" applyBorder="1" applyAlignment="1">
      <alignment horizontal="center" vertical="center" wrapText="1"/>
    </xf>
    <xf numFmtId="0" fontId="4" fillId="0" borderId="12" xfId="51" applyFont="1" applyFill="1" applyBorder="1" applyAlignment="1">
      <alignment horizontal="center" vertical="center" wrapText="1"/>
    </xf>
    <xf numFmtId="183" fontId="7" fillId="0" borderId="14" xfId="51" applyNumberFormat="1" applyFont="1" applyFill="1" applyBorder="1" applyAlignment="1" applyProtection="1">
      <alignment vertical="center"/>
    </xf>
    <xf numFmtId="183" fontId="7" fillId="0" borderId="13" xfId="51" applyNumberFormat="1" applyFont="1" applyFill="1" applyBorder="1" applyAlignment="1" applyProtection="1">
      <alignment vertical="center"/>
    </xf>
    <xf numFmtId="0" fontId="4" fillId="0" borderId="22" xfId="51" applyFont="1" applyFill="1" applyBorder="1" applyAlignment="1">
      <alignment horizontal="center" vertical="center" wrapText="1"/>
    </xf>
    <xf numFmtId="49" fontId="7" fillId="0" borderId="14" xfId="51" applyNumberFormat="1" applyFont="1" applyFill="1" applyBorder="1" applyAlignment="1" applyProtection="1">
      <alignment horizontal="center" vertical="top" wrapText="1"/>
    </xf>
    <xf numFmtId="49" fontId="7" fillId="0" borderId="13" xfId="51" applyNumberFormat="1" applyFont="1" applyFill="1" applyBorder="1" applyAlignment="1" applyProtection="1">
      <alignment horizontal="center" vertical="top" wrapText="1"/>
    </xf>
    <xf numFmtId="0" fontId="4" fillId="0" borderId="14" xfId="51" applyFont="1" applyFill="1" applyBorder="1" applyAlignment="1">
      <alignment horizontal="left" vertical="center"/>
    </xf>
    <xf numFmtId="4" fontId="4" fillId="0" borderId="14" xfId="51" applyNumberFormat="1" applyFont="1" applyFill="1" applyBorder="1" applyAlignment="1">
      <alignment horizontal="center" vertical="center"/>
    </xf>
    <xf numFmtId="0" fontId="3" fillId="0" borderId="0" xfId="51" applyFont="1" applyFill="1" applyBorder="1" applyAlignment="1">
      <alignment horizontal="left" vertical="center"/>
    </xf>
    <xf numFmtId="0" fontId="4" fillId="0" borderId="2" xfId="51" applyFont="1" applyFill="1" applyBorder="1" applyAlignment="1">
      <alignment horizontal="left" vertical="center"/>
    </xf>
    <xf numFmtId="0" fontId="4" fillId="0" borderId="3" xfId="51" applyFont="1" applyFill="1" applyBorder="1" applyAlignment="1">
      <alignment horizontal="left" vertical="center" wrapText="1"/>
    </xf>
    <xf numFmtId="0" fontId="8" fillId="0" borderId="2" xfId="51" applyFont="1" applyFill="1" applyBorder="1" applyAlignment="1">
      <alignment horizontal="left" vertical="center"/>
    </xf>
    <xf numFmtId="0" fontId="8" fillId="0" borderId="3" xfId="51" applyFont="1" applyFill="1" applyBorder="1" applyAlignment="1">
      <alignment horizontal="left" vertical="center"/>
    </xf>
    <xf numFmtId="0" fontId="4" fillId="0" borderId="20" xfId="51" applyFont="1" applyFill="1" applyBorder="1" applyAlignment="1">
      <alignment horizontal="left" vertical="center" wrapText="1"/>
    </xf>
    <xf numFmtId="0" fontId="4" fillId="0" borderId="21" xfId="51" applyFont="1" applyFill="1" applyBorder="1" applyAlignment="1">
      <alignment horizontal="left" vertical="center" wrapText="1"/>
    </xf>
    <xf numFmtId="0" fontId="4" fillId="0" borderId="12" xfId="51" applyFont="1" applyFill="1" applyBorder="1" applyAlignment="1">
      <alignment horizontal="left" vertical="center" wrapText="1"/>
    </xf>
    <xf numFmtId="183" fontId="7" fillId="0" borderId="14" xfId="51" applyNumberFormat="1" applyFont="1" applyFill="1" applyBorder="1" applyAlignment="1" applyProtection="1">
      <alignment horizontal="right" vertical="center" wrapText="1"/>
    </xf>
    <xf numFmtId="183" fontId="7" fillId="0" borderId="14" xfId="51" applyNumberFormat="1" applyFont="1" applyFill="1" applyBorder="1" applyAlignment="1" applyProtection="1">
      <alignment horizontal="right" vertical="center"/>
    </xf>
    <xf numFmtId="49" fontId="9" fillId="0" borderId="14" xfId="51" applyNumberFormat="1" applyFont="1" applyFill="1" applyBorder="1" applyAlignment="1" applyProtection="1">
      <alignment horizontal="left" vertical="center"/>
    </xf>
    <xf numFmtId="49" fontId="9" fillId="0" borderId="14" xfId="51" applyNumberFormat="1" applyFont="1" applyFill="1" applyBorder="1" applyAlignment="1" applyProtection="1">
      <alignment horizontal="center" vertical="center"/>
    </xf>
    <xf numFmtId="0" fontId="4" fillId="0" borderId="22" xfId="51" applyFont="1" applyFill="1" applyBorder="1" applyAlignment="1">
      <alignment horizontal="left" vertical="center"/>
    </xf>
    <xf numFmtId="0" fontId="4" fillId="0" borderId="22" xfId="51" applyFont="1" applyFill="1" applyBorder="1" applyAlignment="1">
      <alignment horizontal="left" vertical="center" wrapText="1"/>
    </xf>
    <xf numFmtId="0" fontId="4" fillId="0" borderId="2" xfId="51" applyFont="1" applyFill="1" applyBorder="1" applyAlignment="1">
      <alignment horizontal="left" vertical="center" wrapText="1"/>
    </xf>
    <xf numFmtId="0" fontId="4" fillId="0" borderId="18" xfId="51" applyFont="1" applyFill="1" applyBorder="1" applyAlignment="1">
      <alignment horizontal="left" vertical="center" wrapText="1"/>
    </xf>
    <xf numFmtId="49" fontId="9" fillId="0" borderId="14" xfId="51" applyNumberFormat="1" applyFont="1" applyFill="1" applyBorder="1" applyAlignment="1" applyProtection="1">
      <alignment horizontal="left" vertical="center" wrapText="1"/>
    </xf>
    <xf numFmtId="0" fontId="4" fillId="0" borderId="0" xfId="51" applyFont="1" applyFill="1" applyBorder="1" applyAlignment="1">
      <alignment horizontal="left" vertical="center"/>
    </xf>
    <xf numFmtId="0" fontId="2" fillId="0" borderId="0" xfId="51" applyFont="1" applyFill="1" applyAlignment="1">
      <alignment horizontal="center" vertical="center"/>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Currency"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Currency [0]" xfId="28"/>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Normal" xfId="51"/>
    <cellStyle name="Percent" xfId="52"/>
    <cellStyle name="Comma" xfId="53"/>
    <cellStyle name="Comma [0]" xfId="54"/>
    <cellStyle name="常规 4" xfId="55"/>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5"/>
  <sheetViews>
    <sheetView workbookViewId="0">
      <selection activeCell="B4" sqref="B4:C4"/>
    </sheetView>
  </sheetViews>
  <sheetFormatPr defaultColWidth="8.88888888888889" defaultRowHeight="13.2" outlineLevelCol="3"/>
  <cols>
    <col min="1" max="1" width="10.7777777777778" style="1" customWidth="1"/>
    <col min="2" max="2" width="17.8888888888889" style="1" customWidth="1"/>
    <col min="3" max="3" width="12.5555555555556" style="1" customWidth="1"/>
    <col min="4" max="4" width="167.222222222222" style="1" customWidth="1"/>
    <col min="5" max="16384" width="8.88888888888889" style="1"/>
  </cols>
  <sheetData>
    <row r="1" s="1" customFormat="1" ht="30" customHeight="1" spans="1:4">
      <c r="A1" s="111" t="s">
        <v>0</v>
      </c>
      <c r="B1" s="111"/>
      <c r="C1" s="111"/>
      <c r="D1" s="111"/>
    </row>
    <row r="2" s="1" customFormat="1" ht="13.5" customHeight="1" spans="1:4">
      <c r="A2" s="4" t="s">
        <v>1</v>
      </c>
      <c r="B2" s="5"/>
      <c r="C2" s="5"/>
      <c r="D2" s="51" t="s">
        <v>2</v>
      </c>
    </row>
    <row r="3" s="1" customFormat="1" ht="181" customHeight="1" spans="1:4">
      <c r="A3" s="107" t="s">
        <v>3</v>
      </c>
      <c r="B3" s="55" t="s">
        <v>4</v>
      </c>
      <c r="C3" s="55"/>
      <c r="D3" s="65" t="s">
        <v>5</v>
      </c>
    </row>
    <row r="4" s="1" customFormat="1" ht="166" customHeight="1" spans="1:4">
      <c r="A4" s="107"/>
      <c r="B4" s="55" t="s">
        <v>6</v>
      </c>
      <c r="C4" s="55"/>
      <c r="D4" s="65" t="s">
        <v>7</v>
      </c>
    </row>
    <row r="5" s="1" customFormat="1" ht="150" customHeight="1" spans="1:4">
      <c r="A5" s="107"/>
      <c r="B5" s="55" t="s">
        <v>8</v>
      </c>
      <c r="C5" s="55"/>
      <c r="D5" s="65" t="s">
        <v>9</v>
      </c>
    </row>
    <row r="6" s="1" customFormat="1" ht="154" customHeight="1" spans="1:4">
      <c r="A6" s="107"/>
      <c r="B6" s="55" t="s">
        <v>10</v>
      </c>
      <c r="C6" s="55"/>
      <c r="D6" s="65" t="s">
        <v>11</v>
      </c>
    </row>
    <row r="7" s="1" customFormat="1" ht="55" customHeight="1" spans="1:4">
      <c r="A7" s="107"/>
      <c r="B7" s="55" t="s">
        <v>12</v>
      </c>
      <c r="C7" s="55"/>
      <c r="D7" s="65" t="s">
        <v>13</v>
      </c>
    </row>
    <row r="8" s="1" customFormat="1" ht="42" customHeight="1" spans="1:4">
      <c r="A8" s="107" t="s">
        <v>14</v>
      </c>
      <c r="B8" s="55" t="s">
        <v>15</v>
      </c>
      <c r="C8" s="55"/>
      <c r="D8" s="65" t="s">
        <v>16</v>
      </c>
    </row>
    <row r="9" s="1" customFormat="1" ht="58" customHeight="1" spans="1:4">
      <c r="A9" s="107"/>
      <c r="B9" s="55" t="s">
        <v>17</v>
      </c>
      <c r="C9" s="8" t="s">
        <v>18</v>
      </c>
      <c r="D9" s="65" t="s">
        <v>19</v>
      </c>
    </row>
    <row r="10" s="1" customFormat="1" ht="71" customHeight="1" spans="1:4">
      <c r="A10" s="107"/>
      <c r="B10" s="55"/>
      <c r="C10" s="8" t="s">
        <v>20</v>
      </c>
      <c r="D10" s="65" t="s">
        <v>21</v>
      </c>
    </row>
    <row r="11" s="1" customFormat="1" ht="123" customHeight="1" spans="1:4">
      <c r="A11" s="94" t="s">
        <v>22</v>
      </c>
      <c r="B11" s="55"/>
      <c r="C11" s="55"/>
      <c r="D11" s="65" t="s">
        <v>23</v>
      </c>
    </row>
    <row r="12" s="1" customFormat="1" ht="182" customHeight="1" spans="1:4">
      <c r="A12" s="94" t="s">
        <v>24</v>
      </c>
      <c r="B12" s="55"/>
      <c r="C12" s="55"/>
      <c r="D12" s="65" t="s">
        <v>25</v>
      </c>
    </row>
    <row r="13" s="1" customFormat="1" ht="137" customHeight="1" spans="1:4">
      <c r="A13" s="94" t="s">
        <v>26</v>
      </c>
      <c r="B13" s="55"/>
      <c r="C13" s="55"/>
      <c r="D13" s="65" t="s">
        <v>27</v>
      </c>
    </row>
    <row r="14" s="1" customFormat="1" ht="121" customHeight="1" spans="1:4">
      <c r="A14" s="94" t="s">
        <v>28</v>
      </c>
      <c r="B14" s="55"/>
      <c r="C14" s="55"/>
      <c r="D14" s="65" t="s">
        <v>29</v>
      </c>
    </row>
    <row r="15" s="1" customFormat="1" ht="24" customHeight="1" spans="1:4">
      <c r="A15" s="94" t="s">
        <v>30</v>
      </c>
      <c r="B15" s="55"/>
      <c r="C15" s="55"/>
      <c r="D15" s="55" t="s">
        <v>31</v>
      </c>
    </row>
  </sheetData>
  <mergeCells count="15">
    <mergeCell ref="A1:D1"/>
    <mergeCell ref="B3:C3"/>
    <mergeCell ref="B4:C4"/>
    <mergeCell ref="B5:C5"/>
    <mergeCell ref="B6:C6"/>
    <mergeCell ref="B7:C7"/>
    <mergeCell ref="B8:C8"/>
    <mergeCell ref="A11:C11"/>
    <mergeCell ref="A12:C12"/>
    <mergeCell ref="A13:C13"/>
    <mergeCell ref="A14:C14"/>
    <mergeCell ref="A15:C15"/>
    <mergeCell ref="A3:A7"/>
    <mergeCell ref="A8:A10"/>
    <mergeCell ref="B9:B10"/>
  </mergeCells>
  <pageMargins left="0.75" right="0.75" top="1" bottom="1" header="0.5" footer="0.5"/>
  <pageSetup paperSize="1" scale="32" orientation="landscape" horizontalDpi="300" verticalDpi="3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86"/>
  <sheetViews>
    <sheetView workbookViewId="0">
      <selection activeCell="A1" sqref="$A1:$XFD1048576"/>
    </sheetView>
  </sheetViews>
  <sheetFormatPr defaultColWidth="8.88888888888889" defaultRowHeight="13.2"/>
  <cols>
    <col min="1" max="1" width="11" style="1" customWidth="1"/>
    <col min="2" max="2" width="14.5555555555556" style="1" customWidth="1"/>
    <col min="3" max="3" width="73.5555555555556" style="1" customWidth="1"/>
    <col min="4" max="7" width="16" style="1" customWidth="1"/>
    <col min="8" max="8" width="31.2222222222222" style="1" customWidth="1"/>
    <col min="9" max="9" width="16.5555555555556" style="1" customWidth="1"/>
    <col min="10" max="16384" width="8.88888888888889" style="1"/>
  </cols>
  <sheetData>
    <row r="1" s="1" customFormat="1" ht="30" customHeight="1" spans="1:9">
      <c r="A1" s="93"/>
      <c r="B1" s="2"/>
      <c r="C1" s="2"/>
      <c r="D1" s="2"/>
      <c r="E1" s="3" t="s">
        <v>32</v>
      </c>
      <c r="F1" s="2"/>
      <c r="G1" s="2"/>
      <c r="H1" s="2"/>
      <c r="I1" s="2"/>
    </row>
    <row r="2" s="1" customFormat="1" ht="14.4" hidden="1" spans="1:9">
      <c r="A2" s="93"/>
      <c r="B2" s="2"/>
      <c r="C2" s="2"/>
      <c r="D2" s="2"/>
      <c r="E2" s="2"/>
      <c r="F2" s="2"/>
      <c r="G2" s="2"/>
      <c r="H2" s="2"/>
      <c r="I2" s="2"/>
    </row>
    <row r="3" s="1" customFormat="1" ht="13.5" customHeight="1" spans="1:9">
      <c r="A3" s="4" t="s">
        <v>1</v>
      </c>
      <c r="B3" s="5"/>
      <c r="C3" s="5"/>
      <c r="D3" s="5"/>
      <c r="E3" s="6"/>
      <c r="F3" s="5"/>
      <c r="G3" s="5"/>
      <c r="H3" s="5"/>
      <c r="I3" s="51" t="s">
        <v>33</v>
      </c>
    </row>
    <row r="4" s="1" customFormat="1" ht="19.5" customHeight="1" spans="1:9">
      <c r="A4" s="7" t="s">
        <v>34</v>
      </c>
      <c r="B4" s="8" t="s">
        <v>35</v>
      </c>
      <c r="C4" s="8"/>
      <c r="D4" s="8"/>
      <c r="E4" s="8"/>
      <c r="F4" s="8"/>
      <c r="G4" s="8"/>
      <c r="H4" s="8"/>
      <c r="I4" s="8"/>
    </row>
    <row r="5" s="1" customFormat="1" ht="19.5" customHeight="1" spans="1:9">
      <c r="A5" s="7" t="s">
        <v>36</v>
      </c>
      <c r="B5" s="8"/>
      <c r="C5" s="8"/>
      <c r="D5" s="8"/>
      <c r="E5" s="8"/>
      <c r="F5" s="8"/>
      <c r="G5" s="8"/>
      <c r="H5" s="8" t="s">
        <v>37</v>
      </c>
      <c r="I5" s="8"/>
    </row>
    <row r="6" s="1" customFormat="1" ht="33" customHeight="1" spans="1:9">
      <c r="A6" s="94" t="s">
        <v>38</v>
      </c>
      <c r="B6" s="55" t="s">
        <v>39</v>
      </c>
      <c r="C6" s="95" t="s">
        <v>40</v>
      </c>
      <c r="D6" s="95"/>
      <c r="E6" s="95"/>
      <c r="F6" s="95"/>
      <c r="G6" s="95"/>
      <c r="H6" s="95"/>
      <c r="I6" s="105" t="s">
        <v>41</v>
      </c>
    </row>
    <row r="7" s="1" customFormat="1" ht="33" customHeight="1" spans="1:9">
      <c r="A7" s="94"/>
      <c r="B7" s="55"/>
      <c r="C7" s="95"/>
      <c r="D7" s="95"/>
      <c r="E7" s="95"/>
      <c r="F7" s="95"/>
      <c r="G7" s="95"/>
      <c r="H7" s="95"/>
      <c r="I7" s="94"/>
    </row>
    <row r="8" s="1" customFormat="1" ht="73" customHeight="1" spans="1:9">
      <c r="A8" s="94"/>
      <c r="B8" s="55" t="s">
        <v>42</v>
      </c>
      <c r="C8" s="95" t="s">
        <v>43</v>
      </c>
      <c r="D8" s="95"/>
      <c r="E8" s="95"/>
      <c r="F8" s="95"/>
      <c r="G8" s="95"/>
      <c r="H8" s="95"/>
      <c r="I8" s="106" t="s">
        <v>44</v>
      </c>
    </row>
    <row r="9" s="1" customFormat="1" ht="81" customHeight="1" spans="1:9">
      <c r="A9" s="94"/>
      <c r="B9" s="55"/>
      <c r="C9" s="95"/>
      <c r="D9" s="95"/>
      <c r="E9" s="95"/>
      <c r="F9" s="95"/>
      <c r="G9" s="95"/>
      <c r="H9" s="95"/>
      <c r="I9" s="107"/>
    </row>
    <row r="10" s="1" customFormat="1" ht="19.5" customHeight="1" spans="1:9">
      <c r="A10" s="96" t="s">
        <v>45</v>
      </c>
      <c r="B10" s="97"/>
      <c r="C10" s="97"/>
      <c r="D10" s="97"/>
      <c r="E10" s="97"/>
      <c r="F10" s="97"/>
      <c r="G10" s="97"/>
      <c r="H10" s="97"/>
      <c r="I10" s="97"/>
    </row>
    <row r="11" s="1" customFormat="1" ht="19.5" customHeight="1" spans="1:9">
      <c r="A11" s="7" t="s">
        <v>46</v>
      </c>
      <c r="B11" s="8" t="s">
        <v>47</v>
      </c>
      <c r="C11" s="8"/>
      <c r="D11" s="8"/>
      <c r="E11" s="8"/>
      <c r="F11" s="8" t="s">
        <v>48</v>
      </c>
      <c r="G11" s="8"/>
      <c r="H11" s="8"/>
      <c r="I11" s="8"/>
    </row>
    <row r="12" s="1" customFormat="1" ht="136.2" customHeight="1" spans="1:9">
      <c r="A12" s="7" t="s">
        <v>49</v>
      </c>
      <c r="B12" s="95" t="s">
        <v>50</v>
      </c>
      <c r="C12" s="95"/>
      <c r="D12" s="95"/>
      <c r="E12" s="95"/>
      <c r="F12" s="74" t="s">
        <v>51</v>
      </c>
      <c r="G12" s="98"/>
      <c r="H12" s="98"/>
      <c r="I12" s="108"/>
    </row>
    <row r="13" s="1" customFormat="1" ht="107" customHeight="1" spans="1:9">
      <c r="A13" s="7"/>
      <c r="B13" s="95"/>
      <c r="C13" s="95"/>
      <c r="D13" s="95"/>
      <c r="E13" s="95"/>
      <c r="F13" s="99"/>
      <c r="G13" s="100"/>
      <c r="H13" s="100"/>
      <c r="I13" s="95"/>
    </row>
    <row r="14" s="1" customFormat="1" ht="98" customHeight="1" spans="1:9">
      <c r="A14" s="7" t="s">
        <v>52</v>
      </c>
      <c r="B14" s="95" t="s">
        <v>53</v>
      </c>
      <c r="C14" s="95"/>
      <c r="D14" s="95"/>
      <c r="E14" s="95"/>
      <c r="F14" s="8" t="s">
        <v>54</v>
      </c>
      <c r="G14" s="8"/>
      <c r="H14" s="8"/>
      <c r="I14" s="8"/>
    </row>
    <row r="15" s="1" customFormat="1" ht="107" customHeight="1" spans="1:9">
      <c r="A15" s="7"/>
      <c r="B15" s="95"/>
      <c r="C15" s="95"/>
      <c r="D15" s="95"/>
      <c r="E15" s="95"/>
      <c r="F15" s="8"/>
      <c r="G15" s="8"/>
      <c r="H15" s="8"/>
      <c r="I15" s="8"/>
    </row>
    <row r="16" s="1" customFormat="1" ht="120" customHeight="1" spans="1:9">
      <c r="A16" s="7" t="s">
        <v>55</v>
      </c>
      <c r="B16" s="95" t="s">
        <v>56</v>
      </c>
      <c r="C16" s="95"/>
      <c r="D16" s="95"/>
      <c r="E16" s="95"/>
      <c r="F16" s="8" t="s">
        <v>54</v>
      </c>
      <c r="G16" s="8"/>
      <c r="H16" s="8"/>
      <c r="I16" s="8"/>
    </row>
    <row r="17" s="1" customFormat="1" ht="86" customHeight="1" spans="1:9">
      <c r="A17" s="7"/>
      <c r="B17" s="95"/>
      <c r="C17" s="95"/>
      <c r="D17" s="95"/>
      <c r="E17" s="95"/>
      <c r="F17" s="8"/>
      <c r="G17" s="8"/>
      <c r="H17" s="8"/>
      <c r="I17" s="8"/>
    </row>
    <row r="18" s="1" customFormat="1" ht="19.5" customHeight="1" spans="1:9">
      <c r="A18" s="96" t="s">
        <v>57</v>
      </c>
      <c r="B18" s="97"/>
      <c r="C18" s="97"/>
      <c r="D18" s="97"/>
      <c r="E18" s="97"/>
      <c r="F18" s="97"/>
      <c r="G18" s="97"/>
      <c r="H18" s="97"/>
      <c r="I18" s="97"/>
    </row>
    <row r="19" s="1" customFormat="1" ht="19.5" customHeight="1" spans="1:9">
      <c r="A19" s="7" t="s">
        <v>58</v>
      </c>
      <c r="B19" s="8" t="s">
        <v>59</v>
      </c>
      <c r="C19" s="8" t="s">
        <v>60</v>
      </c>
      <c r="D19" s="8" t="s">
        <v>61</v>
      </c>
      <c r="E19" s="8"/>
      <c r="F19" s="8"/>
      <c r="G19" s="10" t="s">
        <v>62</v>
      </c>
      <c r="H19" s="8" t="s">
        <v>63</v>
      </c>
      <c r="I19" s="10" t="s">
        <v>64</v>
      </c>
    </row>
    <row r="20" s="1" customFormat="1" ht="19.5" customHeight="1" spans="1:9">
      <c r="A20" s="7"/>
      <c r="B20" s="8"/>
      <c r="C20" s="8"/>
      <c r="D20" s="8" t="s">
        <v>65</v>
      </c>
      <c r="E20" s="8" t="s">
        <v>66</v>
      </c>
      <c r="F20" s="8" t="s">
        <v>67</v>
      </c>
      <c r="G20" s="10"/>
      <c r="H20" s="8"/>
      <c r="I20" s="10"/>
    </row>
    <row r="21" s="1" customFormat="1" ht="19.5" customHeight="1" spans="1:9">
      <c r="A21" s="94"/>
      <c r="B21" s="55"/>
      <c r="C21" s="55"/>
      <c r="D21" s="101">
        <v>45628.94</v>
      </c>
      <c r="E21" s="101">
        <v>8734.7</v>
      </c>
      <c r="F21" s="101">
        <v>36894.24</v>
      </c>
      <c r="G21" s="102">
        <v>36439.51</v>
      </c>
      <c r="H21" s="66">
        <v>0</v>
      </c>
      <c r="I21" s="71" t="s">
        <v>68</v>
      </c>
    </row>
    <row r="22" s="1" customFormat="1" ht="270" customHeight="1" spans="1:9">
      <c r="A22" s="65" t="s">
        <v>69</v>
      </c>
      <c r="B22" s="78" t="s">
        <v>70</v>
      </c>
      <c r="C22" s="95" t="s">
        <v>71</v>
      </c>
      <c r="D22" s="101">
        <v>30312.69</v>
      </c>
      <c r="E22" s="101">
        <v>2477.7</v>
      </c>
      <c r="F22" s="101">
        <v>27834.99</v>
      </c>
      <c r="G22" s="102">
        <v>22727.38</v>
      </c>
      <c r="H22" s="66">
        <v>74.9764537558362</v>
      </c>
      <c r="I22" s="71" t="s">
        <v>72</v>
      </c>
    </row>
    <row r="23" s="1" customFormat="1" ht="231" customHeight="1" spans="1:9">
      <c r="A23" s="65" t="s">
        <v>73</v>
      </c>
      <c r="B23" s="78" t="s">
        <v>70</v>
      </c>
      <c r="C23" s="95" t="s">
        <v>74</v>
      </c>
      <c r="D23" s="101">
        <v>10539.25</v>
      </c>
      <c r="E23" s="101">
        <v>1480</v>
      </c>
      <c r="F23" s="101">
        <v>9059.25</v>
      </c>
      <c r="G23" s="102">
        <v>9401.29</v>
      </c>
      <c r="H23" s="66">
        <v>89.202647247195</v>
      </c>
      <c r="I23" s="71" t="s">
        <v>75</v>
      </c>
    </row>
    <row r="24" s="1" customFormat="1" ht="213" customHeight="1" spans="1:9">
      <c r="A24" s="65" t="s">
        <v>76</v>
      </c>
      <c r="B24" s="78" t="s">
        <v>70</v>
      </c>
      <c r="C24" s="95" t="s">
        <v>77</v>
      </c>
      <c r="D24" s="101">
        <v>3765</v>
      </c>
      <c r="E24" s="101">
        <v>3765</v>
      </c>
      <c r="F24" s="101">
        <v>0</v>
      </c>
      <c r="G24" s="102">
        <v>3341.58</v>
      </c>
      <c r="H24" s="66">
        <v>88.7537848605578</v>
      </c>
      <c r="I24" s="71" t="s">
        <v>68</v>
      </c>
    </row>
    <row r="25" s="1" customFormat="1" ht="135" customHeight="1" spans="1:9">
      <c r="A25" s="65" t="s">
        <v>78</v>
      </c>
      <c r="B25" s="78" t="s">
        <v>70</v>
      </c>
      <c r="C25" s="95" t="s">
        <v>79</v>
      </c>
      <c r="D25" s="101">
        <v>1012</v>
      </c>
      <c r="E25" s="101">
        <v>1012</v>
      </c>
      <c r="F25" s="101">
        <v>0</v>
      </c>
      <c r="G25" s="102">
        <v>969.26</v>
      </c>
      <c r="H25" s="66">
        <v>95.7766798418972</v>
      </c>
      <c r="I25" s="71" t="s">
        <v>68</v>
      </c>
    </row>
    <row r="26" s="1" customFormat="1" ht="19.5" customHeight="1" spans="1:9">
      <c r="A26" s="96" t="s">
        <v>80</v>
      </c>
      <c r="B26" s="97"/>
      <c r="C26" s="97"/>
      <c r="D26" s="97"/>
      <c r="E26" s="97"/>
      <c r="F26" s="97"/>
      <c r="G26" s="97"/>
      <c r="H26" s="97"/>
      <c r="I26" s="97"/>
    </row>
    <row r="27" s="1" customFormat="1" ht="19.5" customHeight="1" spans="1:9">
      <c r="A27" s="7" t="s">
        <v>81</v>
      </c>
      <c r="B27" s="8" t="s">
        <v>82</v>
      </c>
      <c r="C27" s="8" t="s">
        <v>83</v>
      </c>
      <c r="D27" s="8" t="s">
        <v>84</v>
      </c>
      <c r="E27" s="8" t="s">
        <v>85</v>
      </c>
      <c r="F27" s="8" t="s">
        <v>86</v>
      </c>
      <c r="G27" s="8" t="s">
        <v>87</v>
      </c>
      <c r="H27" s="8" t="s">
        <v>88</v>
      </c>
      <c r="I27" s="8"/>
    </row>
    <row r="28" s="1" customFormat="1" ht="19.5" customHeight="1" spans="1:9">
      <c r="A28" s="103" t="s">
        <v>89</v>
      </c>
      <c r="B28" s="103" t="s">
        <v>90</v>
      </c>
      <c r="C28" s="103" t="s">
        <v>91</v>
      </c>
      <c r="D28" s="104" t="s">
        <v>92</v>
      </c>
      <c r="E28" s="104">
        <v>80</v>
      </c>
      <c r="F28" s="104" t="s">
        <v>93</v>
      </c>
      <c r="G28" s="104">
        <v>95.5</v>
      </c>
      <c r="H28" s="8" t="s">
        <v>31</v>
      </c>
      <c r="I28" s="8"/>
    </row>
    <row r="29" s="1" customFormat="1" ht="19.5" customHeight="1" spans="1:9">
      <c r="A29" s="103" t="s">
        <v>89</v>
      </c>
      <c r="B29" s="103" t="s">
        <v>90</v>
      </c>
      <c r="C29" s="103" t="s">
        <v>94</v>
      </c>
      <c r="D29" s="104" t="s">
        <v>95</v>
      </c>
      <c r="E29" s="104">
        <v>9</v>
      </c>
      <c r="F29" s="104" t="s">
        <v>96</v>
      </c>
      <c r="G29" s="104">
        <v>9</v>
      </c>
      <c r="H29" s="8" t="s">
        <v>31</v>
      </c>
      <c r="I29" s="8"/>
    </row>
    <row r="30" s="1" customFormat="1" ht="19.5" customHeight="1" spans="1:9">
      <c r="A30" s="103" t="s">
        <v>89</v>
      </c>
      <c r="B30" s="103" t="s">
        <v>90</v>
      </c>
      <c r="C30" s="103" t="s">
        <v>97</v>
      </c>
      <c r="D30" s="104" t="s">
        <v>95</v>
      </c>
      <c r="E30" s="104">
        <v>1</v>
      </c>
      <c r="F30" s="104" t="s">
        <v>98</v>
      </c>
      <c r="G30" s="104">
        <v>1</v>
      </c>
      <c r="H30" s="8" t="s">
        <v>31</v>
      </c>
      <c r="I30" s="8"/>
    </row>
    <row r="31" s="1" customFormat="1" ht="19.5" customHeight="1" spans="1:9">
      <c r="A31" s="103" t="s">
        <v>89</v>
      </c>
      <c r="B31" s="103" t="s">
        <v>90</v>
      </c>
      <c r="C31" s="103" t="s">
        <v>99</v>
      </c>
      <c r="D31" s="104" t="s">
        <v>95</v>
      </c>
      <c r="E31" s="104">
        <v>50</v>
      </c>
      <c r="F31" s="104" t="s">
        <v>100</v>
      </c>
      <c r="G31" s="104">
        <v>352</v>
      </c>
      <c r="H31" s="8" t="s">
        <v>31</v>
      </c>
      <c r="I31" s="8"/>
    </row>
    <row r="32" s="1" customFormat="1" ht="19.5" customHeight="1" spans="1:9">
      <c r="A32" s="103" t="s">
        <v>89</v>
      </c>
      <c r="B32" s="103" t="s">
        <v>90</v>
      </c>
      <c r="C32" s="103" t="s">
        <v>101</v>
      </c>
      <c r="D32" s="104" t="s">
        <v>95</v>
      </c>
      <c r="E32" s="104">
        <v>30</v>
      </c>
      <c r="F32" s="104" t="s">
        <v>100</v>
      </c>
      <c r="G32" s="104">
        <v>36</v>
      </c>
      <c r="H32" s="8" t="s">
        <v>31</v>
      </c>
      <c r="I32" s="8"/>
    </row>
    <row r="33" s="1" customFormat="1" ht="19.5" customHeight="1" spans="1:9">
      <c r="A33" s="103" t="s">
        <v>89</v>
      </c>
      <c r="B33" s="103" t="s">
        <v>90</v>
      </c>
      <c r="C33" s="103" t="s">
        <v>102</v>
      </c>
      <c r="D33" s="104" t="s">
        <v>95</v>
      </c>
      <c r="E33" s="104">
        <v>1</v>
      </c>
      <c r="F33" s="104" t="s">
        <v>103</v>
      </c>
      <c r="G33" s="104">
        <v>1</v>
      </c>
      <c r="H33" s="8" t="s">
        <v>31</v>
      </c>
      <c r="I33" s="8"/>
    </row>
    <row r="34" s="1" customFormat="1" ht="19.5" customHeight="1" spans="1:9">
      <c r="A34" s="103" t="s">
        <v>89</v>
      </c>
      <c r="B34" s="103" t="s">
        <v>90</v>
      </c>
      <c r="C34" s="103" t="s">
        <v>104</v>
      </c>
      <c r="D34" s="104" t="s">
        <v>95</v>
      </c>
      <c r="E34" s="104">
        <v>2</v>
      </c>
      <c r="F34" s="104" t="s">
        <v>98</v>
      </c>
      <c r="G34" s="104">
        <v>2</v>
      </c>
      <c r="H34" s="8" t="s">
        <v>31</v>
      </c>
      <c r="I34" s="8"/>
    </row>
    <row r="35" s="1" customFormat="1" ht="19.5" customHeight="1" spans="1:9">
      <c r="A35" s="103" t="s">
        <v>89</v>
      </c>
      <c r="B35" s="103" t="s">
        <v>90</v>
      </c>
      <c r="C35" s="103" t="s">
        <v>105</v>
      </c>
      <c r="D35" s="104" t="s">
        <v>92</v>
      </c>
      <c r="E35" s="104">
        <v>10</v>
      </c>
      <c r="F35" s="104" t="s">
        <v>106</v>
      </c>
      <c r="G35" s="104">
        <v>10</v>
      </c>
      <c r="H35" s="8" t="s">
        <v>31</v>
      </c>
      <c r="I35" s="8"/>
    </row>
    <row r="36" s="1" customFormat="1" ht="19.5" customHeight="1" spans="1:9">
      <c r="A36" s="103" t="s">
        <v>89</v>
      </c>
      <c r="B36" s="103" t="s">
        <v>90</v>
      </c>
      <c r="C36" s="103" t="s">
        <v>107</v>
      </c>
      <c r="D36" s="104" t="s">
        <v>95</v>
      </c>
      <c r="E36" s="104">
        <v>1</v>
      </c>
      <c r="F36" s="104" t="s">
        <v>106</v>
      </c>
      <c r="G36" s="104">
        <v>1</v>
      </c>
      <c r="H36" s="8" t="s">
        <v>31</v>
      </c>
      <c r="I36" s="8"/>
    </row>
    <row r="37" s="1" customFormat="1" ht="19.5" customHeight="1" spans="1:9">
      <c r="A37" s="103" t="s">
        <v>89</v>
      </c>
      <c r="B37" s="103" t="s">
        <v>90</v>
      </c>
      <c r="C37" s="103" t="s">
        <v>108</v>
      </c>
      <c r="D37" s="104" t="s">
        <v>92</v>
      </c>
      <c r="E37" s="104">
        <v>10</v>
      </c>
      <c r="F37" s="104" t="s">
        <v>109</v>
      </c>
      <c r="G37" s="104">
        <v>19.97</v>
      </c>
      <c r="H37" s="8" t="s">
        <v>31</v>
      </c>
      <c r="I37" s="8"/>
    </row>
    <row r="38" s="1" customFormat="1" ht="98" customHeight="1" spans="1:9">
      <c r="A38" s="103" t="s">
        <v>89</v>
      </c>
      <c r="B38" s="103" t="s">
        <v>90</v>
      </c>
      <c r="C38" s="103" t="s">
        <v>110</v>
      </c>
      <c r="D38" s="104" t="s">
        <v>92</v>
      </c>
      <c r="E38" s="104">
        <v>566000000</v>
      </c>
      <c r="F38" s="104" t="s">
        <v>111</v>
      </c>
      <c r="G38" s="104">
        <v>305000000</v>
      </c>
      <c r="H38" s="10" t="s">
        <v>112</v>
      </c>
      <c r="I38" s="10" t="s">
        <v>113</v>
      </c>
    </row>
    <row r="39" s="1" customFormat="1" ht="19.5" customHeight="1" spans="1:9">
      <c r="A39" s="103" t="s">
        <v>89</v>
      </c>
      <c r="B39" s="103" t="s">
        <v>90</v>
      </c>
      <c r="C39" s="103" t="s">
        <v>114</v>
      </c>
      <c r="D39" s="104" t="s">
        <v>95</v>
      </c>
      <c r="E39" s="104">
        <v>19</v>
      </c>
      <c r="F39" s="104" t="s">
        <v>106</v>
      </c>
      <c r="G39" s="104">
        <v>19</v>
      </c>
      <c r="H39" s="8" t="s">
        <v>31</v>
      </c>
      <c r="I39" s="8"/>
    </row>
    <row r="40" s="1" customFormat="1" ht="19.5" customHeight="1" spans="1:9">
      <c r="A40" s="103" t="s">
        <v>89</v>
      </c>
      <c r="B40" s="103" t="s">
        <v>90</v>
      </c>
      <c r="C40" s="103" t="s">
        <v>115</v>
      </c>
      <c r="D40" s="104" t="s">
        <v>92</v>
      </c>
      <c r="E40" s="104">
        <v>5</v>
      </c>
      <c r="F40" s="104" t="s">
        <v>106</v>
      </c>
      <c r="G40" s="104">
        <v>5</v>
      </c>
      <c r="H40" s="8" t="s">
        <v>31</v>
      </c>
      <c r="I40" s="8"/>
    </row>
    <row r="41" s="1" customFormat="1" ht="19.5" customHeight="1" spans="1:9">
      <c r="A41" s="103" t="s">
        <v>89</v>
      </c>
      <c r="B41" s="103" t="s">
        <v>90</v>
      </c>
      <c r="C41" s="103" t="s">
        <v>116</v>
      </c>
      <c r="D41" s="104" t="s">
        <v>95</v>
      </c>
      <c r="E41" s="104" t="s">
        <v>117</v>
      </c>
      <c r="F41" s="104" t="s">
        <v>98</v>
      </c>
      <c r="G41" s="104">
        <v>16</v>
      </c>
      <c r="H41" s="8" t="s">
        <v>31</v>
      </c>
      <c r="I41" s="8"/>
    </row>
    <row r="42" s="1" customFormat="1" ht="19.5" customHeight="1" spans="1:9">
      <c r="A42" s="103" t="s">
        <v>89</v>
      </c>
      <c r="B42" s="103" t="s">
        <v>90</v>
      </c>
      <c r="C42" s="103" t="s">
        <v>118</v>
      </c>
      <c r="D42" s="104" t="s">
        <v>95</v>
      </c>
      <c r="E42" s="104">
        <v>2</v>
      </c>
      <c r="F42" s="104" t="s">
        <v>98</v>
      </c>
      <c r="G42" s="104">
        <v>2</v>
      </c>
      <c r="H42" s="8" t="s">
        <v>31</v>
      </c>
      <c r="I42" s="8"/>
    </row>
    <row r="43" s="1" customFormat="1" ht="19.5" customHeight="1" spans="1:9">
      <c r="A43" s="103" t="s">
        <v>89</v>
      </c>
      <c r="B43" s="103" t="s">
        <v>90</v>
      </c>
      <c r="C43" s="103" t="s">
        <v>119</v>
      </c>
      <c r="D43" s="104" t="s">
        <v>95</v>
      </c>
      <c r="E43" s="104">
        <v>875</v>
      </c>
      <c r="F43" s="104" t="s">
        <v>106</v>
      </c>
      <c r="G43" s="104">
        <v>875</v>
      </c>
      <c r="H43" s="8" t="s">
        <v>31</v>
      </c>
      <c r="I43" s="8"/>
    </row>
    <row r="44" s="1" customFormat="1" ht="19.5" customHeight="1" spans="1:9">
      <c r="A44" s="103" t="s">
        <v>89</v>
      </c>
      <c r="B44" s="103" t="s">
        <v>90</v>
      </c>
      <c r="C44" s="103" t="s">
        <v>120</v>
      </c>
      <c r="D44" s="104" t="s">
        <v>95</v>
      </c>
      <c r="E44" s="104">
        <v>156</v>
      </c>
      <c r="F44" s="104" t="s">
        <v>106</v>
      </c>
      <c r="G44" s="104">
        <v>156</v>
      </c>
      <c r="H44" s="8" t="s">
        <v>31</v>
      </c>
      <c r="I44" s="8"/>
    </row>
    <row r="45" s="1" customFormat="1" ht="19.5" customHeight="1" spans="1:9">
      <c r="A45" s="103" t="s">
        <v>89</v>
      </c>
      <c r="B45" s="103" t="s">
        <v>90</v>
      </c>
      <c r="C45" s="103" t="s">
        <v>121</v>
      </c>
      <c r="D45" s="104" t="s">
        <v>95</v>
      </c>
      <c r="E45" s="104">
        <v>13</v>
      </c>
      <c r="F45" s="104" t="s">
        <v>106</v>
      </c>
      <c r="G45" s="104">
        <v>13</v>
      </c>
      <c r="H45" s="8" t="s">
        <v>31</v>
      </c>
      <c r="I45" s="8"/>
    </row>
    <row r="46" s="1" customFormat="1" ht="19.5" customHeight="1" spans="1:9">
      <c r="A46" s="103" t="s">
        <v>89</v>
      </c>
      <c r="B46" s="103" t="s">
        <v>90</v>
      </c>
      <c r="C46" s="103" t="s">
        <v>122</v>
      </c>
      <c r="D46" s="104" t="s">
        <v>95</v>
      </c>
      <c r="E46" s="104">
        <v>1704</v>
      </c>
      <c r="F46" s="104" t="s">
        <v>103</v>
      </c>
      <c r="G46" s="104">
        <v>1704</v>
      </c>
      <c r="H46" s="8" t="s">
        <v>31</v>
      </c>
      <c r="I46" s="8"/>
    </row>
    <row r="47" s="1" customFormat="1" ht="30" customHeight="1" spans="1:9">
      <c r="A47" s="103" t="s">
        <v>89</v>
      </c>
      <c r="B47" s="103" t="s">
        <v>90</v>
      </c>
      <c r="C47" s="103" t="s">
        <v>123</v>
      </c>
      <c r="D47" s="104" t="s">
        <v>95</v>
      </c>
      <c r="E47" s="104">
        <v>1600</v>
      </c>
      <c r="F47" s="104" t="s">
        <v>124</v>
      </c>
      <c r="G47" s="104">
        <v>1120</v>
      </c>
      <c r="H47" s="10" t="s">
        <v>125</v>
      </c>
      <c r="I47" s="8"/>
    </row>
    <row r="48" s="1" customFormat="1" ht="19.5" customHeight="1" spans="1:9">
      <c r="A48" s="103" t="s">
        <v>89</v>
      </c>
      <c r="B48" s="103" t="s">
        <v>90</v>
      </c>
      <c r="C48" s="103" t="s">
        <v>126</v>
      </c>
      <c r="D48" s="104" t="s">
        <v>95</v>
      </c>
      <c r="E48" s="104">
        <v>1</v>
      </c>
      <c r="F48" s="104" t="s">
        <v>103</v>
      </c>
      <c r="G48" s="104">
        <v>1</v>
      </c>
      <c r="H48" s="8" t="s">
        <v>31</v>
      </c>
      <c r="I48" s="8"/>
    </row>
    <row r="49" s="1" customFormat="1" ht="19.5" customHeight="1" spans="1:9">
      <c r="A49" s="103" t="s">
        <v>89</v>
      </c>
      <c r="B49" s="103" t="s">
        <v>90</v>
      </c>
      <c r="C49" s="103" t="s">
        <v>127</v>
      </c>
      <c r="D49" s="104" t="s">
        <v>95</v>
      </c>
      <c r="E49" s="104">
        <v>43</v>
      </c>
      <c r="F49" s="104" t="s">
        <v>106</v>
      </c>
      <c r="G49" s="104">
        <v>43</v>
      </c>
      <c r="H49" s="8" t="s">
        <v>31</v>
      </c>
      <c r="I49" s="8"/>
    </row>
    <row r="50" s="1" customFormat="1" ht="19.5" customHeight="1" spans="1:9">
      <c r="A50" s="103" t="s">
        <v>89</v>
      </c>
      <c r="B50" s="103" t="s">
        <v>90</v>
      </c>
      <c r="C50" s="103" t="s">
        <v>128</v>
      </c>
      <c r="D50" s="104" t="s">
        <v>95</v>
      </c>
      <c r="E50" s="104">
        <v>4700</v>
      </c>
      <c r="F50" s="104" t="s">
        <v>129</v>
      </c>
      <c r="G50" s="104">
        <v>5243.53</v>
      </c>
      <c r="H50" s="8" t="s">
        <v>31</v>
      </c>
      <c r="I50" s="8"/>
    </row>
    <row r="51" s="1" customFormat="1" ht="30" customHeight="1" spans="1:9">
      <c r="A51" s="103" t="s">
        <v>89</v>
      </c>
      <c r="B51" s="103" t="s">
        <v>90</v>
      </c>
      <c r="C51" s="103" t="s">
        <v>130</v>
      </c>
      <c r="D51" s="104" t="s">
        <v>95</v>
      </c>
      <c r="E51" s="104">
        <v>1500000</v>
      </c>
      <c r="F51" s="104" t="s">
        <v>131</v>
      </c>
      <c r="G51" s="104">
        <v>53.63</v>
      </c>
      <c r="H51" s="10" t="s">
        <v>132</v>
      </c>
      <c r="I51" s="8"/>
    </row>
    <row r="52" s="1" customFormat="1" ht="19.5" customHeight="1" spans="1:9">
      <c r="A52" s="103" t="s">
        <v>89</v>
      </c>
      <c r="B52" s="103" t="s">
        <v>90</v>
      </c>
      <c r="C52" s="103" t="s">
        <v>133</v>
      </c>
      <c r="D52" s="104" t="s">
        <v>92</v>
      </c>
      <c r="E52" s="104">
        <v>20</v>
      </c>
      <c r="F52" s="104" t="s">
        <v>134</v>
      </c>
      <c r="G52" s="104">
        <v>101.8</v>
      </c>
      <c r="H52" s="8" t="s">
        <v>31</v>
      </c>
      <c r="I52" s="8"/>
    </row>
    <row r="53" s="1" customFormat="1" ht="19.5" customHeight="1" spans="1:9">
      <c r="A53" s="103" t="s">
        <v>89</v>
      </c>
      <c r="B53" s="103" t="s">
        <v>90</v>
      </c>
      <c r="C53" s="103" t="s">
        <v>135</v>
      </c>
      <c r="D53" s="104" t="s">
        <v>95</v>
      </c>
      <c r="E53" s="104">
        <v>100</v>
      </c>
      <c r="F53" s="104" t="s">
        <v>93</v>
      </c>
      <c r="G53" s="104">
        <v>1</v>
      </c>
      <c r="H53" s="8" t="s">
        <v>31</v>
      </c>
      <c r="I53" s="8"/>
    </row>
    <row r="54" s="1" customFormat="1" ht="19.5" customHeight="1" spans="1:9">
      <c r="A54" s="103" t="s">
        <v>89</v>
      </c>
      <c r="B54" s="103" t="s">
        <v>90</v>
      </c>
      <c r="C54" s="103" t="s">
        <v>136</v>
      </c>
      <c r="D54" s="104" t="s">
        <v>92</v>
      </c>
      <c r="E54" s="104">
        <v>1000</v>
      </c>
      <c r="F54" s="104" t="s">
        <v>137</v>
      </c>
      <c r="G54" s="104">
        <v>2914</v>
      </c>
      <c r="H54" s="8" t="s">
        <v>31</v>
      </c>
      <c r="I54" s="8"/>
    </row>
    <row r="55" s="1" customFormat="1" ht="19.5" customHeight="1" spans="1:9">
      <c r="A55" s="103" t="s">
        <v>89</v>
      </c>
      <c r="B55" s="103" t="s">
        <v>90</v>
      </c>
      <c r="C55" s="103" t="s">
        <v>138</v>
      </c>
      <c r="D55" s="104" t="s">
        <v>92</v>
      </c>
      <c r="E55" s="104">
        <v>85</v>
      </c>
      <c r="F55" s="104" t="s">
        <v>93</v>
      </c>
      <c r="G55" s="104">
        <v>96.7</v>
      </c>
      <c r="H55" s="8" t="s">
        <v>31</v>
      </c>
      <c r="I55" s="8"/>
    </row>
    <row r="56" s="1" customFormat="1" ht="19.5" customHeight="1" spans="1:9">
      <c r="A56" s="103" t="s">
        <v>89</v>
      </c>
      <c r="B56" s="103" t="s">
        <v>90</v>
      </c>
      <c r="C56" s="103" t="s">
        <v>139</v>
      </c>
      <c r="D56" s="104" t="s">
        <v>95</v>
      </c>
      <c r="E56" s="104">
        <v>2</v>
      </c>
      <c r="F56" s="104" t="s">
        <v>140</v>
      </c>
      <c r="G56" s="104">
        <v>2.2</v>
      </c>
      <c r="H56" s="8" t="s">
        <v>31</v>
      </c>
      <c r="I56" s="8"/>
    </row>
    <row r="57" s="1" customFormat="1" ht="19.5" customHeight="1" spans="1:9">
      <c r="A57" s="103" t="s">
        <v>89</v>
      </c>
      <c r="B57" s="103" t="s">
        <v>90</v>
      </c>
      <c r="C57" s="103" t="s">
        <v>141</v>
      </c>
      <c r="D57" s="104" t="s">
        <v>95</v>
      </c>
      <c r="E57" s="104">
        <v>1</v>
      </c>
      <c r="F57" s="104" t="s">
        <v>140</v>
      </c>
      <c r="G57" s="104">
        <v>1</v>
      </c>
      <c r="H57" s="8" t="s">
        <v>31</v>
      </c>
      <c r="I57" s="8"/>
    </row>
    <row r="58" s="1" customFormat="1" ht="19.5" customHeight="1" spans="1:9">
      <c r="A58" s="103" t="s">
        <v>89</v>
      </c>
      <c r="B58" s="103" t="s">
        <v>90</v>
      </c>
      <c r="C58" s="103" t="s">
        <v>142</v>
      </c>
      <c r="D58" s="104" t="s">
        <v>95</v>
      </c>
      <c r="E58" s="104">
        <v>130</v>
      </c>
      <c r="F58" s="104" t="s">
        <v>134</v>
      </c>
      <c r="G58" s="104">
        <v>130</v>
      </c>
      <c r="H58" s="8" t="s">
        <v>31</v>
      </c>
      <c r="I58" s="8"/>
    </row>
    <row r="59" s="1" customFormat="1" ht="19.5" customHeight="1" spans="1:9">
      <c r="A59" s="103" t="s">
        <v>89</v>
      </c>
      <c r="B59" s="103" t="s">
        <v>90</v>
      </c>
      <c r="C59" s="103" t="s">
        <v>143</v>
      </c>
      <c r="D59" s="104" t="s">
        <v>95</v>
      </c>
      <c r="E59" s="104">
        <v>200</v>
      </c>
      <c r="F59" s="104" t="s">
        <v>109</v>
      </c>
      <c r="G59" s="104">
        <v>556</v>
      </c>
      <c r="H59" s="8" t="s">
        <v>31</v>
      </c>
      <c r="I59" s="8"/>
    </row>
    <row r="60" s="1" customFormat="1" ht="19.5" customHeight="1" spans="1:9">
      <c r="A60" s="103" t="s">
        <v>89</v>
      </c>
      <c r="B60" s="103" t="s">
        <v>90</v>
      </c>
      <c r="C60" s="103" t="s">
        <v>144</v>
      </c>
      <c r="D60" s="104" t="s">
        <v>95</v>
      </c>
      <c r="E60" s="104">
        <v>143</v>
      </c>
      <c r="F60" s="104" t="s">
        <v>145</v>
      </c>
      <c r="G60" s="104">
        <v>242</v>
      </c>
      <c r="H60" s="8" t="s">
        <v>31</v>
      </c>
      <c r="I60" s="8"/>
    </row>
    <row r="61" s="1" customFormat="1" ht="19.5" customHeight="1" spans="1:9">
      <c r="A61" s="103" t="s">
        <v>89</v>
      </c>
      <c r="B61" s="103" t="s">
        <v>90</v>
      </c>
      <c r="C61" s="103" t="s">
        <v>146</v>
      </c>
      <c r="D61" s="104" t="s">
        <v>95</v>
      </c>
      <c r="E61" s="104">
        <v>81.33</v>
      </c>
      <c r="F61" s="104" t="s">
        <v>147</v>
      </c>
      <c r="G61" s="104">
        <v>85.14</v>
      </c>
      <c r="H61" s="8" t="s">
        <v>31</v>
      </c>
      <c r="I61" s="8"/>
    </row>
    <row r="62" s="1" customFormat="1" ht="19.5" customHeight="1" spans="1:9">
      <c r="A62" s="103" t="s">
        <v>89</v>
      </c>
      <c r="B62" s="103" t="s">
        <v>148</v>
      </c>
      <c r="C62" s="103" t="s">
        <v>149</v>
      </c>
      <c r="D62" s="104" t="s">
        <v>95</v>
      </c>
      <c r="E62" s="104">
        <v>100</v>
      </c>
      <c r="F62" s="104" t="s">
        <v>93</v>
      </c>
      <c r="G62" s="104">
        <v>100</v>
      </c>
      <c r="H62" s="8" t="s">
        <v>31</v>
      </c>
      <c r="I62" s="8"/>
    </row>
    <row r="63" s="1" customFormat="1" ht="19.5" customHeight="1" spans="1:9">
      <c r="A63" s="103" t="s">
        <v>89</v>
      </c>
      <c r="B63" s="103" t="s">
        <v>150</v>
      </c>
      <c r="C63" s="103" t="s">
        <v>151</v>
      </c>
      <c r="D63" s="104" t="s">
        <v>95</v>
      </c>
      <c r="E63" s="104">
        <v>100</v>
      </c>
      <c r="F63" s="104" t="s">
        <v>93</v>
      </c>
      <c r="G63" s="104">
        <v>100</v>
      </c>
      <c r="H63" s="8" t="s">
        <v>31</v>
      </c>
      <c r="I63" s="8"/>
    </row>
    <row r="64" s="1" customFormat="1" ht="19.5" customHeight="1" spans="1:9">
      <c r="A64" s="103" t="s">
        <v>89</v>
      </c>
      <c r="B64" s="103" t="s">
        <v>150</v>
      </c>
      <c r="C64" s="103" t="s">
        <v>152</v>
      </c>
      <c r="D64" s="104" t="s">
        <v>95</v>
      </c>
      <c r="E64" s="104" t="s">
        <v>153</v>
      </c>
      <c r="F64" s="104" t="s">
        <v>98</v>
      </c>
      <c r="G64" s="104">
        <v>1</v>
      </c>
      <c r="H64" s="8" t="s">
        <v>31</v>
      </c>
      <c r="I64" s="8"/>
    </row>
    <row r="65" s="1" customFormat="1" ht="19.5" customHeight="1" spans="1:9">
      <c r="A65" s="103" t="s">
        <v>154</v>
      </c>
      <c r="B65" s="103" t="s">
        <v>155</v>
      </c>
      <c r="C65" s="103" t="s">
        <v>156</v>
      </c>
      <c r="D65" s="104" t="s">
        <v>157</v>
      </c>
      <c r="E65" s="104">
        <v>0.8</v>
      </c>
      <c r="F65" s="104" t="s">
        <v>93</v>
      </c>
      <c r="G65" s="104">
        <v>0.18</v>
      </c>
      <c r="H65" s="8" t="s">
        <v>31</v>
      </c>
      <c r="I65" s="8"/>
    </row>
    <row r="66" s="1" customFormat="1" ht="19.5" customHeight="1" spans="1:9">
      <c r="A66" s="103" t="s">
        <v>154</v>
      </c>
      <c r="B66" s="103" t="s">
        <v>155</v>
      </c>
      <c r="C66" s="103" t="s">
        <v>158</v>
      </c>
      <c r="D66" s="104" t="s">
        <v>157</v>
      </c>
      <c r="E66" s="104">
        <v>0.6</v>
      </c>
      <c r="F66" s="104" t="s">
        <v>93</v>
      </c>
      <c r="G66" s="104">
        <v>0.28</v>
      </c>
      <c r="H66" s="8" t="s">
        <v>31</v>
      </c>
      <c r="I66" s="8"/>
    </row>
    <row r="67" s="1" customFormat="1" ht="19.5" customHeight="1" spans="1:9">
      <c r="A67" s="103" t="s">
        <v>154</v>
      </c>
      <c r="B67" s="103" t="s">
        <v>159</v>
      </c>
      <c r="C67" s="103" t="s">
        <v>160</v>
      </c>
      <c r="D67" s="104" t="s">
        <v>92</v>
      </c>
      <c r="E67" s="104">
        <v>85</v>
      </c>
      <c r="F67" s="104" t="s">
        <v>93</v>
      </c>
      <c r="G67" s="104">
        <v>89</v>
      </c>
      <c r="H67" s="8" t="s">
        <v>31</v>
      </c>
      <c r="I67" s="8"/>
    </row>
    <row r="68" s="1" customFormat="1" ht="19.5" customHeight="1" spans="1:9">
      <c r="A68" s="103" t="s">
        <v>154</v>
      </c>
      <c r="B68" s="103" t="s">
        <v>159</v>
      </c>
      <c r="C68" s="103" t="s">
        <v>161</v>
      </c>
      <c r="D68" s="104" t="s">
        <v>92</v>
      </c>
      <c r="E68" s="104">
        <v>95</v>
      </c>
      <c r="F68" s="104" t="s">
        <v>93</v>
      </c>
      <c r="G68" s="104">
        <v>100</v>
      </c>
      <c r="H68" s="8" t="s">
        <v>31</v>
      </c>
      <c r="I68" s="8"/>
    </row>
    <row r="69" s="1" customFormat="1" ht="19.5" customHeight="1" spans="1:9">
      <c r="A69" s="103" t="s">
        <v>154</v>
      </c>
      <c r="B69" s="103" t="s">
        <v>159</v>
      </c>
      <c r="C69" s="103" t="s">
        <v>162</v>
      </c>
      <c r="D69" s="104" t="s">
        <v>157</v>
      </c>
      <c r="E69" s="104">
        <v>10</v>
      </c>
      <c r="F69" s="104" t="s">
        <v>163</v>
      </c>
      <c r="G69" s="104">
        <v>0</v>
      </c>
      <c r="H69" s="8" t="s">
        <v>31</v>
      </c>
      <c r="I69" s="8"/>
    </row>
    <row r="70" s="1" customFormat="1" ht="19.5" customHeight="1" spans="1:9">
      <c r="A70" s="103" t="s">
        <v>154</v>
      </c>
      <c r="B70" s="103" t="s">
        <v>159</v>
      </c>
      <c r="C70" s="103" t="s">
        <v>164</v>
      </c>
      <c r="D70" s="104" t="s">
        <v>95</v>
      </c>
      <c r="E70" s="104" t="s">
        <v>165</v>
      </c>
      <c r="F70" s="104" t="s">
        <v>98</v>
      </c>
      <c r="G70" s="104">
        <v>1</v>
      </c>
      <c r="H70" s="8" t="s">
        <v>31</v>
      </c>
      <c r="I70" s="8"/>
    </row>
    <row r="71" s="1" customFormat="1" ht="19.5" customHeight="1" spans="1:9">
      <c r="A71" s="103" t="s">
        <v>154</v>
      </c>
      <c r="B71" s="103" t="s">
        <v>159</v>
      </c>
      <c r="C71" s="103" t="s">
        <v>166</v>
      </c>
      <c r="D71" s="104" t="s">
        <v>92</v>
      </c>
      <c r="E71" s="104">
        <v>0.492</v>
      </c>
      <c r="F71" s="104" t="s">
        <v>98</v>
      </c>
      <c r="G71" s="104">
        <v>0.492</v>
      </c>
      <c r="H71" s="8" t="s">
        <v>31</v>
      </c>
      <c r="I71" s="8"/>
    </row>
    <row r="72" s="1" customFormat="1" ht="19.5" customHeight="1" spans="1:9">
      <c r="A72" s="103" t="s">
        <v>154</v>
      </c>
      <c r="B72" s="103" t="s">
        <v>159</v>
      </c>
      <c r="C72" s="103" t="s">
        <v>167</v>
      </c>
      <c r="D72" s="104" t="s">
        <v>92</v>
      </c>
      <c r="E72" s="104">
        <v>30</v>
      </c>
      <c r="F72" s="104" t="s">
        <v>93</v>
      </c>
      <c r="G72" s="104">
        <v>50</v>
      </c>
      <c r="H72" s="8" t="s">
        <v>31</v>
      </c>
      <c r="I72" s="8"/>
    </row>
    <row r="73" s="1" customFormat="1" ht="19.5" customHeight="1" spans="1:9">
      <c r="A73" s="103" t="s">
        <v>154</v>
      </c>
      <c r="B73" s="103" t="s">
        <v>159</v>
      </c>
      <c r="C73" s="103" t="s">
        <v>168</v>
      </c>
      <c r="D73" s="104" t="s">
        <v>92</v>
      </c>
      <c r="E73" s="104">
        <v>29</v>
      </c>
      <c r="F73" s="104" t="s">
        <v>93</v>
      </c>
      <c r="G73" s="104">
        <v>35.78</v>
      </c>
      <c r="H73" s="8" t="s">
        <v>31</v>
      </c>
      <c r="I73" s="8"/>
    </row>
    <row r="74" s="1" customFormat="1" ht="19.5" customHeight="1" spans="1:9">
      <c r="A74" s="103" t="s">
        <v>154</v>
      </c>
      <c r="B74" s="103" t="s">
        <v>159</v>
      </c>
      <c r="C74" s="103" t="s">
        <v>169</v>
      </c>
      <c r="D74" s="104" t="s">
        <v>157</v>
      </c>
      <c r="E74" s="104">
        <v>21500000000</v>
      </c>
      <c r="F74" s="104" t="s">
        <v>111</v>
      </c>
      <c r="G74" s="104">
        <v>15521000000</v>
      </c>
      <c r="H74" s="8" t="s">
        <v>31</v>
      </c>
      <c r="I74" s="8"/>
    </row>
    <row r="75" s="1" customFormat="1" ht="31.8" customHeight="1" spans="1:9">
      <c r="A75" s="103" t="s">
        <v>170</v>
      </c>
      <c r="B75" s="109" t="s">
        <v>171</v>
      </c>
      <c r="C75" s="103" t="s">
        <v>172</v>
      </c>
      <c r="D75" s="104" t="s">
        <v>92</v>
      </c>
      <c r="E75" s="104">
        <v>90</v>
      </c>
      <c r="F75" s="104" t="s">
        <v>93</v>
      </c>
      <c r="G75" s="104">
        <v>100</v>
      </c>
      <c r="H75" s="8" t="s">
        <v>31</v>
      </c>
      <c r="I75" s="8"/>
    </row>
    <row r="76" s="1" customFormat="1" ht="19.5" customHeight="1" spans="1:9">
      <c r="A76" s="103" t="s">
        <v>89</v>
      </c>
      <c r="B76" s="103" t="s">
        <v>90</v>
      </c>
      <c r="C76" s="103" t="s">
        <v>119</v>
      </c>
      <c r="D76" s="104" t="s">
        <v>92</v>
      </c>
      <c r="E76" s="104">
        <v>875</v>
      </c>
      <c r="F76" s="104" t="s">
        <v>106</v>
      </c>
      <c r="G76" s="104">
        <v>875</v>
      </c>
      <c r="H76" s="8" t="s">
        <v>31</v>
      </c>
      <c r="I76" s="8"/>
    </row>
    <row r="77" s="1" customFormat="1" ht="19.5" customHeight="1" spans="1:9">
      <c r="A77" s="103" t="s">
        <v>89</v>
      </c>
      <c r="B77" s="103" t="s">
        <v>90</v>
      </c>
      <c r="C77" s="103" t="s">
        <v>120</v>
      </c>
      <c r="D77" s="104" t="s">
        <v>92</v>
      </c>
      <c r="E77" s="104">
        <v>156</v>
      </c>
      <c r="F77" s="104" t="s">
        <v>106</v>
      </c>
      <c r="G77" s="104">
        <v>156</v>
      </c>
      <c r="H77" s="8" t="s">
        <v>31</v>
      </c>
      <c r="I77" s="8"/>
    </row>
    <row r="78" s="1" customFormat="1" ht="19.5" customHeight="1" spans="1:9">
      <c r="A78" s="103" t="s">
        <v>89</v>
      </c>
      <c r="B78" s="103" t="s">
        <v>90</v>
      </c>
      <c r="C78" s="103" t="s">
        <v>173</v>
      </c>
      <c r="D78" s="104" t="s">
        <v>92</v>
      </c>
      <c r="E78" s="104">
        <v>25</v>
      </c>
      <c r="F78" s="104" t="s">
        <v>100</v>
      </c>
      <c r="G78" s="104">
        <v>26</v>
      </c>
      <c r="H78" s="8" t="s">
        <v>31</v>
      </c>
      <c r="I78" s="8"/>
    </row>
    <row r="79" s="1" customFormat="1" ht="19.5" customHeight="1" spans="1:9">
      <c r="A79" s="103" t="s">
        <v>89</v>
      </c>
      <c r="B79" s="103" t="s">
        <v>90</v>
      </c>
      <c r="C79" s="103" t="s">
        <v>122</v>
      </c>
      <c r="D79" s="104" t="s">
        <v>92</v>
      </c>
      <c r="E79" s="104">
        <v>1704</v>
      </c>
      <c r="F79" s="104" t="s">
        <v>103</v>
      </c>
      <c r="G79" s="104">
        <v>1704</v>
      </c>
      <c r="H79" s="8" t="s">
        <v>31</v>
      </c>
      <c r="I79" s="8"/>
    </row>
    <row r="80" s="1" customFormat="1" ht="19.5" customHeight="1" spans="1:9">
      <c r="A80" s="103" t="s">
        <v>89</v>
      </c>
      <c r="B80" s="103" t="s">
        <v>90</v>
      </c>
      <c r="C80" s="103" t="s">
        <v>174</v>
      </c>
      <c r="D80" s="104" t="s">
        <v>95</v>
      </c>
      <c r="E80" s="104">
        <v>43</v>
      </c>
      <c r="F80" s="104" t="s">
        <v>175</v>
      </c>
      <c r="G80" s="104">
        <v>43</v>
      </c>
      <c r="H80" s="8" t="s">
        <v>31</v>
      </c>
      <c r="I80" s="8"/>
    </row>
    <row r="81" s="1" customFormat="1" ht="19.5" customHeight="1" spans="1:9">
      <c r="A81" s="103" t="s">
        <v>89</v>
      </c>
      <c r="B81" s="103" t="s">
        <v>90</v>
      </c>
      <c r="C81" s="103" t="s">
        <v>176</v>
      </c>
      <c r="D81" s="104" t="s">
        <v>92</v>
      </c>
      <c r="E81" s="104">
        <v>80</v>
      </c>
      <c r="F81" s="104" t="s">
        <v>140</v>
      </c>
      <c r="G81" s="104">
        <v>81.7</v>
      </c>
      <c r="H81" s="8" t="s">
        <v>31</v>
      </c>
      <c r="I81" s="8"/>
    </row>
    <row r="82" s="1" customFormat="1" ht="19.5" customHeight="1" spans="1:9">
      <c r="A82" s="103" t="s">
        <v>89</v>
      </c>
      <c r="B82" s="103" t="s">
        <v>90</v>
      </c>
      <c r="C82" s="103" t="s">
        <v>177</v>
      </c>
      <c r="D82" s="104" t="s">
        <v>92</v>
      </c>
      <c r="E82" s="104">
        <v>25</v>
      </c>
      <c r="F82" s="104" t="s">
        <v>100</v>
      </c>
      <c r="G82" s="104">
        <v>34</v>
      </c>
      <c r="H82" s="8" t="s">
        <v>31</v>
      </c>
      <c r="I82" s="8"/>
    </row>
    <row r="83" s="1" customFormat="1" ht="19.5" customHeight="1" spans="1:9">
      <c r="A83" s="103" t="s">
        <v>89</v>
      </c>
      <c r="B83" s="103" t="s">
        <v>90</v>
      </c>
      <c r="C83" s="103" t="s">
        <v>178</v>
      </c>
      <c r="D83" s="104" t="s">
        <v>92</v>
      </c>
      <c r="E83" s="104">
        <v>4</v>
      </c>
      <c r="F83" s="104" t="s">
        <v>100</v>
      </c>
      <c r="G83" s="104">
        <v>5</v>
      </c>
      <c r="H83" s="8" t="s">
        <v>31</v>
      </c>
      <c r="I83" s="8"/>
    </row>
    <row r="84" s="1" customFormat="1" ht="19.5" customHeight="1" spans="1:9">
      <c r="A84" s="103" t="s">
        <v>89</v>
      </c>
      <c r="B84" s="103" t="s">
        <v>90</v>
      </c>
      <c r="C84" s="103" t="s">
        <v>121</v>
      </c>
      <c r="D84" s="104" t="s">
        <v>92</v>
      </c>
      <c r="E84" s="104">
        <v>13</v>
      </c>
      <c r="F84" s="104" t="s">
        <v>175</v>
      </c>
      <c r="G84" s="104">
        <v>13</v>
      </c>
      <c r="H84" s="8" t="s">
        <v>31</v>
      </c>
      <c r="I84" s="8"/>
    </row>
    <row r="85" s="1" customFormat="1" ht="28" customHeight="1" spans="1:9">
      <c r="A85" s="107" t="s">
        <v>179</v>
      </c>
      <c r="B85" s="55" t="s">
        <v>31</v>
      </c>
      <c r="C85" s="55"/>
      <c r="D85" s="55"/>
      <c r="E85" s="55"/>
      <c r="F85" s="55"/>
      <c r="G85" s="55"/>
      <c r="H85" s="55"/>
      <c r="I85" s="55"/>
    </row>
    <row r="86" s="1" customFormat="1" spans="1:9">
      <c r="A86" s="110"/>
      <c r="B86" s="110"/>
      <c r="C86" s="110"/>
      <c r="D86" s="110"/>
      <c r="E86" s="50"/>
      <c r="F86" s="110"/>
      <c r="G86" s="110"/>
      <c r="H86" s="110"/>
      <c r="I86" s="110"/>
    </row>
  </sheetData>
  <mergeCells count="34">
    <mergeCell ref="B4:I4"/>
    <mergeCell ref="A5:G5"/>
    <mergeCell ref="H5:I5"/>
    <mergeCell ref="A10:I10"/>
    <mergeCell ref="B11:E11"/>
    <mergeCell ref="F11:I11"/>
    <mergeCell ref="A18:I18"/>
    <mergeCell ref="D19:F19"/>
    <mergeCell ref="A26:I26"/>
    <mergeCell ref="H27:I27"/>
    <mergeCell ref="B85:I85"/>
    <mergeCell ref="B86:I86"/>
    <mergeCell ref="A6:A9"/>
    <mergeCell ref="A12:A13"/>
    <mergeCell ref="A14:A15"/>
    <mergeCell ref="A16:A17"/>
    <mergeCell ref="A19:A20"/>
    <mergeCell ref="B6:B7"/>
    <mergeCell ref="B8:B9"/>
    <mergeCell ref="B19:B20"/>
    <mergeCell ref="C19:C20"/>
    <mergeCell ref="G19:G20"/>
    <mergeCell ref="H19:H20"/>
    <mergeCell ref="I6:I7"/>
    <mergeCell ref="I8:I9"/>
    <mergeCell ref="I19:I20"/>
    <mergeCell ref="C6:H7"/>
    <mergeCell ref="C8:H9"/>
    <mergeCell ref="B12:E13"/>
    <mergeCell ref="F12:I13"/>
    <mergeCell ref="B14:E15"/>
    <mergeCell ref="F14:I15"/>
    <mergeCell ref="B16:E17"/>
    <mergeCell ref="F16:I17"/>
  </mergeCells>
  <pageMargins left="0.75" right="0.75" top="1" bottom="1" header="0.5" footer="0.5"/>
  <pageSetup paperSize="1" orientation="landscape" horizontalDpi="300" verticalDpi="3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34"/>
  <sheetViews>
    <sheetView workbookViewId="0">
      <selection activeCell="K11" sqref="K11"/>
    </sheetView>
  </sheetViews>
  <sheetFormatPr defaultColWidth="8.88888888888889" defaultRowHeight="13.2"/>
  <cols>
    <col min="1" max="2" width="16" style="1" customWidth="1"/>
    <col min="3" max="3" width="21.5555555555556" style="1" customWidth="1"/>
    <col min="4" max="7" width="16" style="1" customWidth="1"/>
    <col min="8" max="8" width="12.7777777777778" style="1" customWidth="1"/>
    <col min="9" max="9" width="10.2222222222222" style="1" customWidth="1"/>
    <col min="10" max="10" width="13.7777777777778" style="1" customWidth="1"/>
    <col min="11" max="16384" width="8.88888888888889" style="1"/>
  </cols>
  <sheetData>
    <row r="1" s="1" customFormat="1" ht="27.75" customHeight="1" spans="1:10">
      <c r="A1" s="2"/>
      <c r="B1" s="2"/>
      <c r="C1" s="2"/>
      <c r="D1" s="2"/>
      <c r="E1" s="3" t="s">
        <v>180</v>
      </c>
      <c r="F1" s="2"/>
      <c r="G1" s="2"/>
      <c r="H1" s="2"/>
      <c r="I1" s="2"/>
      <c r="J1" s="2"/>
    </row>
    <row r="2" s="1" customFormat="1" ht="13.5" customHeight="1" spans="1:10">
      <c r="A2" s="4" t="s">
        <v>1</v>
      </c>
      <c r="B2" s="5"/>
      <c r="C2" s="5"/>
      <c r="D2" s="5"/>
      <c r="E2" s="6"/>
      <c r="F2" s="5"/>
      <c r="G2" s="5"/>
      <c r="H2" s="5"/>
      <c r="I2" s="5"/>
      <c r="J2" s="51" t="s">
        <v>181</v>
      </c>
    </row>
    <row r="3" s="1" customFormat="1" ht="21" customHeight="1" spans="1:10">
      <c r="A3" s="7" t="s">
        <v>182</v>
      </c>
      <c r="B3" s="8"/>
      <c r="C3" s="8" t="s">
        <v>69</v>
      </c>
      <c r="D3" s="8"/>
      <c r="E3" s="8"/>
      <c r="F3" s="8"/>
      <c r="G3" s="8"/>
      <c r="H3" s="8"/>
      <c r="I3" s="8"/>
      <c r="J3" s="8"/>
    </row>
    <row r="4" s="1" customFormat="1" ht="21" customHeight="1" spans="1:10">
      <c r="A4" s="7" t="s">
        <v>183</v>
      </c>
      <c r="B4" s="8"/>
      <c r="C4" s="8" t="s">
        <v>35</v>
      </c>
      <c r="D4" s="8"/>
      <c r="E4" s="8"/>
      <c r="F4" s="8" t="s">
        <v>184</v>
      </c>
      <c r="G4" s="8" t="s">
        <v>35</v>
      </c>
      <c r="H4" s="8"/>
      <c r="I4" s="8"/>
      <c r="J4" s="8"/>
    </row>
    <row r="5" s="1" customFormat="1" ht="21" customHeight="1" spans="1:10">
      <c r="A5" s="9" t="s">
        <v>185</v>
      </c>
      <c r="B5" s="10"/>
      <c r="C5" s="8"/>
      <c r="D5" s="8" t="s">
        <v>186</v>
      </c>
      <c r="E5" s="8" t="s">
        <v>187</v>
      </c>
      <c r="F5" s="8" t="s">
        <v>188</v>
      </c>
      <c r="G5" s="8" t="s">
        <v>189</v>
      </c>
      <c r="H5" s="8" t="s">
        <v>190</v>
      </c>
      <c r="I5" s="8" t="s">
        <v>191</v>
      </c>
      <c r="J5" s="8"/>
    </row>
    <row r="6" s="1" customFormat="1" ht="21" customHeight="1" spans="1:10">
      <c r="A6" s="9"/>
      <c r="B6" s="10"/>
      <c r="C6" s="8" t="s">
        <v>192</v>
      </c>
      <c r="D6" s="12">
        <f t="shared" ref="D6:F6" si="0">SUM(D7:D9)</f>
        <v>30312.69</v>
      </c>
      <c r="E6" s="12">
        <f t="shared" si="0"/>
        <v>30312.69</v>
      </c>
      <c r="F6" s="12">
        <f t="shared" si="0"/>
        <v>22727.38</v>
      </c>
      <c r="G6" s="12">
        <v>10</v>
      </c>
      <c r="H6" s="12">
        <v>74.98</v>
      </c>
      <c r="I6" s="52">
        <v>7.5</v>
      </c>
      <c r="J6" s="53"/>
    </row>
    <row r="7" s="1" customFormat="1" ht="21" customHeight="1" spans="1:10">
      <c r="A7" s="9"/>
      <c r="B7" s="10"/>
      <c r="C7" s="8" t="s">
        <v>193</v>
      </c>
      <c r="D7" s="12">
        <v>2477.7</v>
      </c>
      <c r="E7" s="12">
        <v>2477.7</v>
      </c>
      <c r="F7" s="12">
        <v>2594.75</v>
      </c>
      <c r="G7" s="12" t="s">
        <v>194</v>
      </c>
      <c r="H7" s="12">
        <v>100</v>
      </c>
      <c r="I7" s="8" t="s">
        <v>194</v>
      </c>
      <c r="J7" s="8"/>
    </row>
    <row r="8" s="1" customFormat="1" ht="21" customHeight="1" spans="1:10">
      <c r="A8" s="9"/>
      <c r="B8" s="10"/>
      <c r="C8" s="8" t="s">
        <v>195</v>
      </c>
      <c r="D8" s="12"/>
      <c r="E8" s="12"/>
      <c r="F8" s="12"/>
      <c r="G8" s="12" t="s">
        <v>194</v>
      </c>
      <c r="H8" s="12"/>
      <c r="I8" s="8" t="s">
        <v>194</v>
      </c>
      <c r="J8" s="8"/>
    </row>
    <row r="9" s="1" customFormat="1" ht="21" customHeight="1" spans="1:10">
      <c r="A9" s="9"/>
      <c r="B9" s="10"/>
      <c r="C9" s="8" t="s">
        <v>196</v>
      </c>
      <c r="D9" s="12">
        <v>27834.99</v>
      </c>
      <c r="E9" s="12">
        <v>27834.99</v>
      </c>
      <c r="F9" s="12">
        <v>20132.63</v>
      </c>
      <c r="G9" s="12" t="s">
        <v>194</v>
      </c>
      <c r="H9" s="12">
        <v>72.33</v>
      </c>
      <c r="I9" s="8" t="s">
        <v>194</v>
      </c>
      <c r="J9" s="8"/>
    </row>
    <row r="10" s="1" customFormat="1" ht="21" customHeight="1" spans="1:10">
      <c r="A10" s="9" t="s">
        <v>197</v>
      </c>
      <c r="B10" s="8" t="s">
        <v>198</v>
      </c>
      <c r="C10" s="8"/>
      <c r="D10" s="8"/>
      <c r="E10" s="8"/>
      <c r="F10" s="8" t="s">
        <v>48</v>
      </c>
      <c r="G10" s="8"/>
      <c r="H10" s="8"/>
      <c r="I10" s="8"/>
      <c r="J10" s="8"/>
    </row>
    <row r="11" s="1" customFormat="1" ht="117.6" customHeight="1" spans="1:10">
      <c r="A11" s="9"/>
      <c r="B11" s="81" t="s">
        <v>199</v>
      </c>
      <c r="C11" s="82"/>
      <c r="D11" s="82"/>
      <c r="E11" s="83"/>
      <c r="F11" s="81" t="s">
        <v>200</v>
      </c>
      <c r="G11" s="82"/>
      <c r="H11" s="82"/>
      <c r="I11" s="82"/>
      <c r="J11" s="83"/>
    </row>
    <row r="12" s="1" customFormat="1" ht="107" customHeight="1" spans="1:10">
      <c r="A12" s="9"/>
      <c r="B12" s="84"/>
      <c r="C12" s="85"/>
      <c r="D12" s="85"/>
      <c r="E12" s="10"/>
      <c r="F12" s="84"/>
      <c r="G12" s="85"/>
      <c r="H12" s="85"/>
      <c r="I12" s="85"/>
      <c r="J12" s="10"/>
    </row>
    <row r="13" s="1" customFormat="1" ht="21" customHeight="1" spans="1:10">
      <c r="A13" s="7" t="s">
        <v>201</v>
      </c>
      <c r="B13" s="8"/>
      <c r="C13" s="8"/>
      <c r="D13" s="8" t="s">
        <v>202</v>
      </c>
      <c r="E13" s="8"/>
      <c r="F13" s="8"/>
      <c r="G13" s="8" t="s">
        <v>87</v>
      </c>
      <c r="H13" s="8" t="s">
        <v>189</v>
      </c>
      <c r="I13" s="8" t="s">
        <v>191</v>
      </c>
      <c r="J13" s="88" t="s">
        <v>88</v>
      </c>
    </row>
    <row r="14" s="1" customFormat="1" ht="21" customHeight="1" spans="1:10">
      <c r="A14" s="7" t="s">
        <v>81</v>
      </c>
      <c r="B14" s="8" t="s">
        <v>82</v>
      </c>
      <c r="C14" s="8" t="s">
        <v>83</v>
      </c>
      <c r="D14" s="8" t="s">
        <v>84</v>
      </c>
      <c r="E14" s="8" t="s">
        <v>85</v>
      </c>
      <c r="F14" s="8" t="s">
        <v>86</v>
      </c>
      <c r="G14" s="8"/>
      <c r="H14" s="8"/>
      <c r="I14" s="8"/>
      <c r="J14" s="9"/>
    </row>
    <row r="15" s="1" customFormat="1" ht="21" customHeight="1" spans="1:10">
      <c r="A15" s="7" t="s">
        <v>89</v>
      </c>
      <c r="B15" s="64" t="s">
        <v>90</v>
      </c>
      <c r="C15" s="64" t="s">
        <v>97</v>
      </c>
      <c r="D15" s="64" t="s">
        <v>95</v>
      </c>
      <c r="E15" s="64" t="s">
        <v>203</v>
      </c>
      <c r="F15" s="64" t="s">
        <v>98</v>
      </c>
      <c r="G15" s="64">
        <v>1</v>
      </c>
      <c r="H15" s="66">
        <v>5</v>
      </c>
      <c r="I15" s="66">
        <v>5</v>
      </c>
      <c r="J15" s="71" t="s">
        <v>31</v>
      </c>
    </row>
    <row r="16" s="1" customFormat="1" ht="21" customHeight="1" spans="1:10">
      <c r="A16" s="7" t="s">
        <v>89</v>
      </c>
      <c r="B16" s="64" t="s">
        <v>90</v>
      </c>
      <c r="C16" s="64" t="s">
        <v>204</v>
      </c>
      <c r="D16" s="64" t="s">
        <v>92</v>
      </c>
      <c r="E16" s="64" t="s">
        <v>205</v>
      </c>
      <c r="F16" s="64" t="s">
        <v>93</v>
      </c>
      <c r="G16" s="64" t="s">
        <v>206</v>
      </c>
      <c r="H16" s="66">
        <v>5</v>
      </c>
      <c r="I16" s="66">
        <v>5</v>
      </c>
      <c r="J16" s="71" t="s">
        <v>31</v>
      </c>
    </row>
    <row r="17" s="1" customFormat="1" ht="21" customHeight="1" spans="1:10">
      <c r="A17" s="7" t="s">
        <v>89</v>
      </c>
      <c r="B17" s="64" t="s">
        <v>90</v>
      </c>
      <c r="C17" s="64" t="s">
        <v>204</v>
      </c>
      <c r="D17" s="64" t="s">
        <v>92</v>
      </c>
      <c r="E17" s="64" t="s">
        <v>205</v>
      </c>
      <c r="F17" s="64" t="s">
        <v>93</v>
      </c>
      <c r="G17" s="64" t="s">
        <v>206</v>
      </c>
      <c r="H17" s="66">
        <v>1</v>
      </c>
      <c r="I17" s="66">
        <v>1</v>
      </c>
      <c r="J17" s="71" t="s">
        <v>31</v>
      </c>
    </row>
    <row r="18" s="1" customFormat="1" ht="21" customHeight="1" spans="1:10">
      <c r="A18" s="7" t="s">
        <v>89</v>
      </c>
      <c r="B18" s="64" t="s">
        <v>90</v>
      </c>
      <c r="C18" s="64" t="s">
        <v>207</v>
      </c>
      <c r="D18" s="64" t="s">
        <v>95</v>
      </c>
      <c r="E18" s="64">
        <v>1</v>
      </c>
      <c r="F18" s="64" t="s">
        <v>93</v>
      </c>
      <c r="G18" s="64">
        <v>1</v>
      </c>
      <c r="H18" s="66">
        <v>5</v>
      </c>
      <c r="I18" s="66">
        <v>5</v>
      </c>
      <c r="J18" s="71" t="s">
        <v>31</v>
      </c>
    </row>
    <row r="19" s="1" customFormat="1" ht="21" customHeight="1" spans="1:10">
      <c r="A19" s="7" t="s">
        <v>89</v>
      </c>
      <c r="B19" s="64" t="s">
        <v>90</v>
      </c>
      <c r="C19" s="64" t="s">
        <v>208</v>
      </c>
      <c r="D19" s="64" t="s">
        <v>95</v>
      </c>
      <c r="E19" s="64" t="s">
        <v>209</v>
      </c>
      <c r="F19" s="64" t="s">
        <v>106</v>
      </c>
      <c r="G19" s="64" t="s">
        <v>209</v>
      </c>
      <c r="H19" s="66">
        <v>5</v>
      </c>
      <c r="I19" s="66">
        <v>5</v>
      </c>
      <c r="J19" s="71" t="s">
        <v>31</v>
      </c>
    </row>
    <row r="20" s="1" customFormat="1" ht="21" customHeight="1" spans="1:10">
      <c r="A20" s="7" t="s">
        <v>89</v>
      </c>
      <c r="B20" s="64" t="s">
        <v>90</v>
      </c>
      <c r="C20" s="64" t="s">
        <v>210</v>
      </c>
      <c r="D20" s="64" t="s">
        <v>92</v>
      </c>
      <c r="E20" s="64" t="s">
        <v>211</v>
      </c>
      <c r="F20" s="64" t="s">
        <v>212</v>
      </c>
      <c r="G20" s="64">
        <v>183</v>
      </c>
      <c r="H20" s="66">
        <v>4</v>
      </c>
      <c r="I20" s="66">
        <v>4</v>
      </c>
      <c r="J20" s="71" t="s">
        <v>31</v>
      </c>
    </row>
    <row r="21" s="1" customFormat="1" ht="21" customHeight="1" spans="1:10">
      <c r="A21" s="7" t="s">
        <v>89</v>
      </c>
      <c r="B21" s="64" t="s">
        <v>90</v>
      </c>
      <c r="C21" s="64" t="s">
        <v>213</v>
      </c>
      <c r="D21" s="64" t="s">
        <v>95</v>
      </c>
      <c r="E21" s="64" t="s">
        <v>214</v>
      </c>
      <c r="F21" s="64" t="s">
        <v>98</v>
      </c>
      <c r="G21" s="64" t="s">
        <v>215</v>
      </c>
      <c r="H21" s="66">
        <v>4</v>
      </c>
      <c r="I21" s="66">
        <v>4</v>
      </c>
      <c r="J21" s="71" t="s">
        <v>31</v>
      </c>
    </row>
    <row r="22" s="1" customFormat="1" ht="21" customHeight="1" spans="1:10">
      <c r="A22" s="7" t="s">
        <v>89</v>
      </c>
      <c r="B22" s="64" t="s">
        <v>90</v>
      </c>
      <c r="C22" s="64" t="s">
        <v>216</v>
      </c>
      <c r="D22" s="64" t="s">
        <v>95</v>
      </c>
      <c r="E22" s="64" t="s">
        <v>217</v>
      </c>
      <c r="F22" s="64" t="s">
        <v>100</v>
      </c>
      <c r="G22" s="64">
        <v>352</v>
      </c>
      <c r="H22" s="66">
        <v>4</v>
      </c>
      <c r="I22" s="66">
        <v>4</v>
      </c>
      <c r="J22" s="71" t="s">
        <v>31</v>
      </c>
    </row>
    <row r="23" s="1" customFormat="1" ht="21" customHeight="1" spans="1:10">
      <c r="A23" s="7" t="s">
        <v>89</v>
      </c>
      <c r="B23" s="64" t="s">
        <v>90</v>
      </c>
      <c r="C23" s="64" t="s">
        <v>162</v>
      </c>
      <c r="D23" s="64" t="s">
        <v>157</v>
      </c>
      <c r="E23" s="64" t="s">
        <v>218</v>
      </c>
      <c r="F23" s="64" t="s">
        <v>163</v>
      </c>
      <c r="G23" s="64">
        <v>0</v>
      </c>
      <c r="H23" s="66">
        <v>3</v>
      </c>
      <c r="I23" s="66">
        <v>3</v>
      </c>
      <c r="J23" s="71" t="s">
        <v>31</v>
      </c>
    </row>
    <row r="24" s="1" customFormat="1" ht="21" customHeight="1" spans="1:10">
      <c r="A24" s="7" t="s">
        <v>89</v>
      </c>
      <c r="B24" s="64" t="s">
        <v>90</v>
      </c>
      <c r="C24" s="64" t="s">
        <v>219</v>
      </c>
      <c r="D24" s="64" t="s">
        <v>92</v>
      </c>
      <c r="E24" s="64" t="s">
        <v>220</v>
      </c>
      <c r="F24" s="64" t="s">
        <v>98</v>
      </c>
      <c r="G24" s="64">
        <v>2</v>
      </c>
      <c r="H24" s="66">
        <v>3</v>
      </c>
      <c r="I24" s="66">
        <v>3</v>
      </c>
      <c r="J24" s="71" t="s">
        <v>31</v>
      </c>
    </row>
    <row r="25" s="1" customFormat="1" ht="21" customHeight="1" spans="1:10">
      <c r="A25" s="7" t="s">
        <v>89</v>
      </c>
      <c r="B25" s="64" t="s">
        <v>90</v>
      </c>
      <c r="C25" s="64" t="s">
        <v>221</v>
      </c>
      <c r="D25" s="64" t="s">
        <v>92</v>
      </c>
      <c r="E25" s="64" t="s">
        <v>222</v>
      </c>
      <c r="F25" s="64" t="s">
        <v>100</v>
      </c>
      <c r="G25" s="64">
        <v>36</v>
      </c>
      <c r="H25" s="66">
        <v>4</v>
      </c>
      <c r="I25" s="66">
        <v>4</v>
      </c>
      <c r="J25" s="71" t="s">
        <v>31</v>
      </c>
    </row>
    <row r="26" s="1" customFormat="1" ht="21" customHeight="1" spans="1:10">
      <c r="A26" s="7" t="s">
        <v>89</v>
      </c>
      <c r="B26" s="64" t="s">
        <v>90</v>
      </c>
      <c r="C26" s="64" t="s">
        <v>104</v>
      </c>
      <c r="D26" s="64" t="s">
        <v>92</v>
      </c>
      <c r="E26" s="64" t="s">
        <v>220</v>
      </c>
      <c r="F26" s="64" t="s">
        <v>98</v>
      </c>
      <c r="G26" s="64">
        <v>2</v>
      </c>
      <c r="H26" s="66">
        <v>4</v>
      </c>
      <c r="I26" s="66">
        <v>4</v>
      </c>
      <c r="J26" s="71" t="s">
        <v>31</v>
      </c>
    </row>
    <row r="27" s="1" customFormat="1" ht="21" customHeight="1" spans="1:10">
      <c r="A27" s="7" t="s">
        <v>89</v>
      </c>
      <c r="B27" s="64" t="s">
        <v>90</v>
      </c>
      <c r="C27" s="64" t="s">
        <v>102</v>
      </c>
      <c r="D27" s="64" t="s">
        <v>95</v>
      </c>
      <c r="E27" s="64" t="s">
        <v>203</v>
      </c>
      <c r="F27" s="64" t="s">
        <v>103</v>
      </c>
      <c r="G27" s="64">
        <v>2</v>
      </c>
      <c r="H27" s="66">
        <v>3</v>
      </c>
      <c r="I27" s="66">
        <v>3</v>
      </c>
      <c r="J27" s="71" t="s">
        <v>31</v>
      </c>
    </row>
    <row r="28" s="1" customFormat="1" ht="21" customHeight="1" spans="1:10">
      <c r="A28" s="7" t="s">
        <v>89</v>
      </c>
      <c r="B28" s="64" t="s">
        <v>150</v>
      </c>
      <c r="C28" s="64" t="s">
        <v>223</v>
      </c>
      <c r="D28" s="64" t="s">
        <v>95</v>
      </c>
      <c r="E28" s="64" t="s">
        <v>224</v>
      </c>
      <c r="F28" s="64" t="s">
        <v>225</v>
      </c>
      <c r="G28" s="64" t="s">
        <v>226</v>
      </c>
      <c r="H28" s="66">
        <v>15</v>
      </c>
      <c r="I28" s="66">
        <v>13.5</v>
      </c>
      <c r="J28" s="71" t="s">
        <v>31</v>
      </c>
    </row>
    <row r="29" s="1" customFormat="1" ht="21" customHeight="1" spans="1:10">
      <c r="A29" s="7" t="s">
        <v>154</v>
      </c>
      <c r="B29" s="64" t="s">
        <v>227</v>
      </c>
      <c r="C29" s="64" t="s">
        <v>228</v>
      </c>
      <c r="D29" s="64" t="s">
        <v>95</v>
      </c>
      <c r="E29" s="64" t="s">
        <v>229</v>
      </c>
      <c r="F29" s="64" t="s">
        <v>98</v>
      </c>
      <c r="G29" s="64" t="s">
        <v>215</v>
      </c>
      <c r="H29" s="66">
        <v>15</v>
      </c>
      <c r="I29" s="66">
        <v>15</v>
      </c>
      <c r="J29" s="71" t="s">
        <v>31</v>
      </c>
    </row>
    <row r="30" s="1" customFormat="1" ht="21" customHeight="1" spans="1:10">
      <c r="A30" s="67" t="s">
        <v>170</v>
      </c>
      <c r="B30" s="69" t="s">
        <v>171</v>
      </c>
      <c r="C30" s="69" t="s">
        <v>230</v>
      </c>
      <c r="D30" s="69" t="s">
        <v>92</v>
      </c>
      <c r="E30" s="69" t="s">
        <v>231</v>
      </c>
      <c r="F30" s="69" t="s">
        <v>93</v>
      </c>
      <c r="G30" s="69" t="s">
        <v>232</v>
      </c>
      <c r="H30" s="70">
        <v>10</v>
      </c>
      <c r="I30" s="70">
        <v>10</v>
      </c>
      <c r="J30" s="72" t="s">
        <v>31</v>
      </c>
    </row>
    <row r="31" s="1" customFormat="1" ht="19.2" customHeight="1" spans="1:10">
      <c r="A31" s="48" t="s">
        <v>233</v>
      </c>
      <c r="B31" s="48"/>
      <c r="C31" s="48"/>
      <c r="D31" s="48" t="s">
        <v>31</v>
      </c>
      <c r="E31" s="48"/>
      <c r="F31" s="48"/>
      <c r="G31" s="48"/>
      <c r="H31" s="48"/>
      <c r="I31" s="48"/>
      <c r="J31" s="48"/>
    </row>
    <row r="32" s="1" customFormat="1" ht="27.6" customHeight="1" spans="1:10">
      <c r="A32" s="48" t="s">
        <v>234</v>
      </c>
      <c r="B32" s="48"/>
      <c r="C32" s="48"/>
      <c r="D32" s="48"/>
      <c r="E32" s="48"/>
      <c r="F32" s="48"/>
      <c r="G32" s="48"/>
      <c r="H32" s="48" t="s">
        <v>235</v>
      </c>
      <c r="I32" s="62">
        <v>96</v>
      </c>
      <c r="J32" s="48" t="s">
        <v>236</v>
      </c>
    </row>
    <row r="33" s="1" customFormat="1" spans="1:10">
      <c r="A33" s="49"/>
      <c r="B33" s="49"/>
      <c r="C33" s="49"/>
      <c r="D33" s="49"/>
      <c r="E33" s="50"/>
      <c r="F33" s="49"/>
      <c r="G33" s="49"/>
      <c r="H33" s="49"/>
      <c r="I33" s="63"/>
      <c r="J33" s="49"/>
    </row>
    <row r="34" s="1" customFormat="1" spans="1:10">
      <c r="A34" s="49"/>
      <c r="B34" s="49"/>
      <c r="C34" s="49"/>
      <c r="D34" s="49"/>
      <c r="E34" s="50"/>
      <c r="F34" s="49"/>
      <c r="G34" s="49"/>
      <c r="H34" s="49"/>
      <c r="I34" s="63"/>
      <c r="J34" s="49"/>
    </row>
  </sheetData>
  <mergeCells count="27">
    <mergeCell ref="A3:B3"/>
    <mergeCell ref="C3:J3"/>
    <mergeCell ref="A4:B4"/>
    <mergeCell ref="C4:E4"/>
    <mergeCell ref="G4:J4"/>
    <mergeCell ref="I5:J5"/>
    <mergeCell ref="I6:J6"/>
    <mergeCell ref="I7:J7"/>
    <mergeCell ref="I8:J8"/>
    <mergeCell ref="I9:J9"/>
    <mergeCell ref="B10:E10"/>
    <mergeCell ref="F10:J10"/>
    <mergeCell ref="A13:C13"/>
    <mergeCell ref="D13:F13"/>
    <mergeCell ref="A31:C31"/>
    <mergeCell ref="D31:J31"/>
    <mergeCell ref="A32:G32"/>
    <mergeCell ref="A33:G33"/>
    <mergeCell ref="A34:G34"/>
    <mergeCell ref="A10:A12"/>
    <mergeCell ref="G13:G14"/>
    <mergeCell ref="H13:H14"/>
    <mergeCell ref="I13:I14"/>
    <mergeCell ref="J13:J14"/>
    <mergeCell ref="A5:B9"/>
    <mergeCell ref="B11:E12"/>
    <mergeCell ref="F11:J12"/>
  </mergeCells>
  <pageMargins left="0.75" right="0.75" top="1" bottom="1" header="0.5" footer="0.5"/>
  <pageSetup paperSize="1" orientation="landscape" horizontalDpi="300" verticalDpi="3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0"/>
  <sheetViews>
    <sheetView workbookViewId="0">
      <selection activeCell="L10" sqref="L10"/>
    </sheetView>
  </sheetViews>
  <sheetFormatPr defaultColWidth="8.88888888888889" defaultRowHeight="13.2"/>
  <cols>
    <col min="1" max="1" width="11.2222222222222" style="1" customWidth="1"/>
    <col min="2" max="2" width="16" style="1" customWidth="1"/>
    <col min="3" max="3" width="44.5555555555556" style="1" customWidth="1"/>
    <col min="4" max="4" width="11" style="1" customWidth="1"/>
    <col min="5" max="9" width="16" style="1" customWidth="1"/>
    <col min="10" max="10" width="17.2222222222222" style="1" customWidth="1"/>
    <col min="11" max="16384" width="8.88888888888889" style="1"/>
  </cols>
  <sheetData>
    <row r="1" s="1" customFormat="1" ht="27.75" customHeight="1" spans="1:10">
      <c r="A1" s="2"/>
      <c r="B1" s="2"/>
      <c r="C1" s="2"/>
      <c r="D1" s="2"/>
      <c r="E1" s="3" t="s">
        <v>180</v>
      </c>
      <c r="F1" s="2"/>
      <c r="G1" s="2"/>
      <c r="H1" s="2"/>
      <c r="I1" s="2"/>
      <c r="J1" s="2"/>
    </row>
    <row r="2" s="1" customFormat="1" ht="22.2" customHeight="1" spans="1:10">
      <c r="A2" s="4" t="s">
        <v>1</v>
      </c>
      <c r="B2" s="5"/>
      <c r="C2" s="5"/>
      <c r="D2" s="5"/>
      <c r="E2" s="6"/>
      <c r="F2" s="5"/>
      <c r="G2" s="5"/>
      <c r="H2" s="5"/>
      <c r="I2" s="5"/>
      <c r="J2" s="51" t="s">
        <v>181</v>
      </c>
    </row>
    <row r="3" s="1" customFormat="1" ht="21" customHeight="1" spans="1:10">
      <c r="A3" s="7" t="s">
        <v>182</v>
      </c>
      <c r="B3" s="8"/>
      <c r="C3" s="8" t="s">
        <v>76</v>
      </c>
      <c r="D3" s="8"/>
      <c r="E3" s="8"/>
      <c r="F3" s="8"/>
      <c r="G3" s="8"/>
      <c r="H3" s="8"/>
      <c r="I3" s="8"/>
      <c r="J3" s="8"/>
    </row>
    <row r="4" s="1" customFormat="1" ht="21" customHeight="1" spans="1:10">
      <c r="A4" s="7" t="s">
        <v>183</v>
      </c>
      <c r="B4" s="8"/>
      <c r="C4" s="8" t="s">
        <v>35</v>
      </c>
      <c r="D4" s="8"/>
      <c r="E4" s="8"/>
      <c r="F4" s="8" t="s">
        <v>184</v>
      </c>
      <c r="G4" s="8" t="s">
        <v>35</v>
      </c>
      <c r="H4" s="8"/>
      <c r="I4" s="8"/>
      <c r="J4" s="8"/>
    </row>
    <row r="5" s="1" customFormat="1" ht="21" customHeight="1" spans="1:10">
      <c r="A5" s="9" t="s">
        <v>185</v>
      </c>
      <c r="B5" s="10"/>
      <c r="C5" s="8"/>
      <c r="D5" s="8" t="s">
        <v>186</v>
      </c>
      <c r="E5" s="8" t="s">
        <v>187</v>
      </c>
      <c r="F5" s="8" t="s">
        <v>188</v>
      </c>
      <c r="G5" s="8" t="s">
        <v>189</v>
      </c>
      <c r="H5" s="8" t="s">
        <v>190</v>
      </c>
      <c r="I5" s="8" t="s">
        <v>191</v>
      </c>
      <c r="J5" s="8"/>
    </row>
    <row r="6" s="1" customFormat="1" ht="21" customHeight="1" spans="1:10">
      <c r="A6" s="9"/>
      <c r="B6" s="10"/>
      <c r="C6" s="8" t="s">
        <v>192</v>
      </c>
      <c r="D6" s="12">
        <f t="shared" ref="D6:F6" si="0">D7</f>
        <v>3765</v>
      </c>
      <c r="E6" s="12">
        <f t="shared" si="0"/>
        <v>3765</v>
      </c>
      <c r="F6" s="12">
        <f t="shared" si="0"/>
        <v>3341.58</v>
      </c>
      <c r="G6" s="12">
        <v>10</v>
      </c>
      <c r="H6" s="12">
        <v>88.75</v>
      </c>
      <c r="I6" s="52">
        <v>8.88</v>
      </c>
      <c r="J6" s="53"/>
    </row>
    <row r="7" s="1" customFormat="1" ht="21" customHeight="1" spans="1:10">
      <c r="A7" s="9"/>
      <c r="B7" s="10"/>
      <c r="C7" s="8" t="s">
        <v>193</v>
      </c>
      <c r="D7" s="12">
        <v>3765</v>
      </c>
      <c r="E7" s="12">
        <v>3765</v>
      </c>
      <c r="F7" s="12">
        <v>3341.58</v>
      </c>
      <c r="G7" s="12" t="s">
        <v>194</v>
      </c>
      <c r="H7" s="12">
        <v>88.75</v>
      </c>
      <c r="I7" s="8" t="s">
        <v>194</v>
      </c>
      <c r="J7" s="8"/>
    </row>
    <row r="8" s="1" customFormat="1" ht="21" customHeight="1" spans="1:10">
      <c r="A8" s="9"/>
      <c r="B8" s="10"/>
      <c r="C8" s="8" t="s">
        <v>195</v>
      </c>
      <c r="D8" s="12"/>
      <c r="E8" s="12"/>
      <c r="F8" s="12"/>
      <c r="G8" s="12" t="s">
        <v>194</v>
      </c>
      <c r="H8" s="11"/>
      <c r="I8" s="8" t="s">
        <v>194</v>
      </c>
      <c r="J8" s="8"/>
    </row>
    <row r="9" s="1" customFormat="1" ht="21" customHeight="1" spans="1:10">
      <c r="A9" s="9"/>
      <c r="B9" s="10"/>
      <c r="C9" s="8" t="s">
        <v>196</v>
      </c>
      <c r="D9" s="12"/>
      <c r="E9" s="12"/>
      <c r="F9" s="11"/>
      <c r="G9" s="12" t="s">
        <v>194</v>
      </c>
      <c r="H9" s="11"/>
      <c r="I9" s="8" t="s">
        <v>194</v>
      </c>
      <c r="J9" s="8"/>
    </row>
    <row r="10" s="1" customFormat="1" ht="21" customHeight="1" spans="1:10">
      <c r="A10" s="9" t="s">
        <v>197</v>
      </c>
      <c r="B10" s="8" t="s">
        <v>198</v>
      </c>
      <c r="C10" s="8"/>
      <c r="D10" s="8"/>
      <c r="E10" s="8"/>
      <c r="F10" s="8" t="s">
        <v>48</v>
      </c>
      <c r="G10" s="8"/>
      <c r="H10" s="8"/>
      <c r="I10" s="8"/>
      <c r="J10" s="8"/>
    </row>
    <row r="11" s="1" customFormat="1" ht="66" customHeight="1" spans="1:10">
      <c r="A11" s="9"/>
      <c r="B11" s="81" t="s">
        <v>237</v>
      </c>
      <c r="C11" s="82"/>
      <c r="D11" s="82"/>
      <c r="E11" s="83"/>
      <c r="F11" s="74" t="s">
        <v>238</v>
      </c>
      <c r="G11" s="75"/>
      <c r="H11" s="75"/>
      <c r="I11" s="75"/>
      <c r="J11" s="54"/>
    </row>
    <row r="12" s="1" customFormat="1" ht="64" customHeight="1" spans="1:10">
      <c r="A12" s="9"/>
      <c r="B12" s="84"/>
      <c r="C12" s="85"/>
      <c r="D12" s="85"/>
      <c r="E12" s="10"/>
      <c r="F12" s="76"/>
      <c r="G12" s="22"/>
      <c r="H12" s="22"/>
      <c r="I12" s="22"/>
      <c r="J12" s="55"/>
    </row>
    <row r="13" s="1" customFormat="1" ht="21" customHeight="1" spans="1:10">
      <c r="A13" s="7" t="s">
        <v>201</v>
      </c>
      <c r="B13" s="8"/>
      <c r="C13" s="8"/>
      <c r="D13" s="8" t="s">
        <v>202</v>
      </c>
      <c r="E13" s="8"/>
      <c r="F13" s="8"/>
      <c r="G13" s="8" t="s">
        <v>87</v>
      </c>
      <c r="H13" s="8" t="s">
        <v>189</v>
      </c>
      <c r="I13" s="8" t="s">
        <v>191</v>
      </c>
      <c r="J13" s="88" t="s">
        <v>88</v>
      </c>
    </row>
    <row r="14" s="1" customFormat="1" ht="21" customHeight="1" spans="1:10">
      <c r="A14" s="7" t="s">
        <v>81</v>
      </c>
      <c r="B14" s="8" t="s">
        <v>82</v>
      </c>
      <c r="C14" s="8" t="s">
        <v>83</v>
      </c>
      <c r="D14" s="8" t="s">
        <v>84</v>
      </c>
      <c r="E14" s="8" t="s">
        <v>85</v>
      </c>
      <c r="F14" s="8" t="s">
        <v>86</v>
      </c>
      <c r="G14" s="8"/>
      <c r="H14" s="8"/>
      <c r="I14" s="8"/>
      <c r="J14" s="9"/>
    </row>
    <row r="15" s="1" customFormat="1" ht="21" customHeight="1" spans="1:10">
      <c r="A15" s="7" t="s">
        <v>89</v>
      </c>
      <c r="B15" s="64" t="s">
        <v>90</v>
      </c>
      <c r="C15" s="64" t="s">
        <v>105</v>
      </c>
      <c r="D15" s="77" t="s">
        <v>92</v>
      </c>
      <c r="E15" s="77" t="s">
        <v>218</v>
      </c>
      <c r="F15" s="77" t="s">
        <v>106</v>
      </c>
      <c r="G15" s="77">
        <v>24</v>
      </c>
      <c r="H15" s="86">
        <v>2</v>
      </c>
      <c r="I15" s="66">
        <v>2</v>
      </c>
      <c r="J15" s="89" t="s">
        <v>31</v>
      </c>
    </row>
    <row r="16" s="1" customFormat="1" ht="21" customHeight="1" spans="1:10">
      <c r="A16" s="7" t="s">
        <v>89</v>
      </c>
      <c r="B16" s="64" t="s">
        <v>90</v>
      </c>
      <c r="C16" s="64" t="s">
        <v>107</v>
      </c>
      <c r="D16" s="77" t="s">
        <v>95</v>
      </c>
      <c r="E16" s="77" t="s">
        <v>203</v>
      </c>
      <c r="F16" s="77" t="s">
        <v>106</v>
      </c>
      <c r="G16" s="77">
        <v>1</v>
      </c>
      <c r="H16" s="86">
        <v>2</v>
      </c>
      <c r="I16" s="66">
        <v>2</v>
      </c>
      <c r="J16" s="89" t="s">
        <v>31</v>
      </c>
    </row>
    <row r="17" s="1" customFormat="1" ht="21" customHeight="1" spans="1:10">
      <c r="A17" s="7" t="s">
        <v>89</v>
      </c>
      <c r="B17" s="64" t="s">
        <v>90</v>
      </c>
      <c r="C17" s="64" t="s">
        <v>108</v>
      </c>
      <c r="D17" s="77" t="s">
        <v>92</v>
      </c>
      <c r="E17" s="77" t="s">
        <v>218</v>
      </c>
      <c r="F17" s="77" t="s">
        <v>109</v>
      </c>
      <c r="G17" s="77">
        <v>19.97</v>
      </c>
      <c r="H17" s="86">
        <v>2</v>
      </c>
      <c r="I17" s="66">
        <v>2</v>
      </c>
      <c r="J17" s="89" t="s">
        <v>31</v>
      </c>
    </row>
    <row r="18" s="1" customFormat="1" ht="21" customHeight="1" spans="1:10">
      <c r="A18" s="7" t="s">
        <v>89</v>
      </c>
      <c r="B18" s="64" t="s">
        <v>90</v>
      </c>
      <c r="C18" s="64" t="s">
        <v>110</v>
      </c>
      <c r="D18" s="77" t="s">
        <v>92</v>
      </c>
      <c r="E18" s="77" t="s">
        <v>239</v>
      </c>
      <c r="F18" s="77" t="s">
        <v>111</v>
      </c>
      <c r="G18" s="77">
        <v>305000000</v>
      </c>
      <c r="H18" s="86">
        <v>2</v>
      </c>
      <c r="I18" s="66">
        <v>2</v>
      </c>
      <c r="J18" s="89" t="s">
        <v>31</v>
      </c>
    </row>
    <row r="19" s="1" customFormat="1" ht="21" customHeight="1" spans="1:10">
      <c r="A19" s="7" t="s">
        <v>89</v>
      </c>
      <c r="B19" s="64" t="s">
        <v>90</v>
      </c>
      <c r="C19" s="64" t="s">
        <v>114</v>
      </c>
      <c r="D19" s="77" t="s">
        <v>95</v>
      </c>
      <c r="E19" s="77" t="s">
        <v>240</v>
      </c>
      <c r="F19" s="77" t="s">
        <v>106</v>
      </c>
      <c r="G19" s="77">
        <v>19</v>
      </c>
      <c r="H19" s="86">
        <v>2</v>
      </c>
      <c r="I19" s="66">
        <v>2</v>
      </c>
      <c r="J19" s="89" t="s">
        <v>31</v>
      </c>
    </row>
    <row r="20" s="1" customFormat="1" ht="21" customHeight="1" spans="1:10">
      <c r="A20" s="7" t="s">
        <v>89</v>
      </c>
      <c r="B20" s="64" t="s">
        <v>90</v>
      </c>
      <c r="C20" s="64" t="s">
        <v>241</v>
      </c>
      <c r="D20" s="77" t="s">
        <v>92</v>
      </c>
      <c r="E20" s="77" t="s">
        <v>242</v>
      </c>
      <c r="F20" s="77" t="s">
        <v>106</v>
      </c>
      <c r="G20" s="77">
        <v>5</v>
      </c>
      <c r="H20" s="86">
        <v>2</v>
      </c>
      <c r="I20" s="66">
        <v>2</v>
      </c>
      <c r="J20" s="89" t="s">
        <v>31</v>
      </c>
    </row>
    <row r="21" s="1" customFormat="1" ht="21" customHeight="1" spans="1:10">
      <c r="A21" s="7" t="s">
        <v>89</v>
      </c>
      <c r="B21" s="64" t="s">
        <v>90</v>
      </c>
      <c r="C21" s="64" t="s">
        <v>116</v>
      </c>
      <c r="D21" s="77" t="s">
        <v>95</v>
      </c>
      <c r="E21" s="77" t="s">
        <v>209</v>
      </c>
      <c r="F21" s="77" t="s">
        <v>106</v>
      </c>
      <c r="G21" s="77">
        <v>16</v>
      </c>
      <c r="H21" s="86">
        <v>2</v>
      </c>
      <c r="I21" s="66">
        <v>2</v>
      </c>
      <c r="J21" s="89" t="s">
        <v>31</v>
      </c>
    </row>
    <row r="22" s="1" customFormat="1" ht="21" customHeight="1" spans="1:10">
      <c r="A22" s="7" t="s">
        <v>89</v>
      </c>
      <c r="B22" s="64" t="s">
        <v>90</v>
      </c>
      <c r="C22" s="64" t="s">
        <v>118</v>
      </c>
      <c r="D22" s="77" t="s">
        <v>95</v>
      </c>
      <c r="E22" s="77" t="s">
        <v>220</v>
      </c>
      <c r="F22" s="77" t="s">
        <v>98</v>
      </c>
      <c r="G22" s="77">
        <v>2</v>
      </c>
      <c r="H22" s="86">
        <v>2</v>
      </c>
      <c r="I22" s="66">
        <v>2</v>
      </c>
      <c r="J22" s="89" t="s">
        <v>31</v>
      </c>
    </row>
    <row r="23" s="1" customFormat="1" ht="21" customHeight="1" spans="1:10">
      <c r="A23" s="7" t="s">
        <v>89</v>
      </c>
      <c r="B23" s="64" t="s">
        <v>148</v>
      </c>
      <c r="C23" s="64" t="s">
        <v>243</v>
      </c>
      <c r="D23" s="77" t="s">
        <v>92</v>
      </c>
      <c r="E23" s="77" t="s">
        <v>244</v>
      </c>
      <c r="F23" s="77" t="s">
        <v>93</v>
      </c>
      <c r="G23" s="77" t="s">
        <v>244</v>
      </c>
      <c r="H23" s="86">
        <v>2</v>
      </c>
      <c r="I23" s="66">
        <v>2</v>
      </c>
      <c r="J23" s="89" t="s">
        <v>31</v>
      </c>
    </row>
    <row r="24" s="1" customFormat="1" ht="21" customHeight="1" spans="1:10">
      <c r="A24" s="7" t="s">
        <v>154</v>
      </c>
      <c r="B24" s="64" t="s">
        <v>227</v>
      </c>
      <c r="C24" s="64" t="s">
        <v>245</v>
      </c>
      <c r="D24" s="77" t="s">
        <v>92</v>
      </c>
      <c r="E24" s="77">
        <v>0.85</v>
      </c>
      <c r="F24" s="77" t="s">
        <v>93</v>
      </c>
      <c r="G24" s="77">
        <v>0.89</v>
      </c>
      <c r="H24" s="86">
        <v>2</v>
      </c>
      <c r="I24" s="66">
        <v>2</v>
      </c>
      <c r="J24" s="89" t="s">
        <v>31</v>
      </c>
    </row>
    <row r="25" s="1" customFormat="1" ht="21" customHeight="1" spans="1:10">
      <c r="A25" s="7" t="s">
        <v>154</v>
      </c>
      <c r="B25" s="64" t="s">
        <v>227</v>
      </c>
      <c r="C25" s="64" t="s">
        <v>246</v>
      </c>
      <c r="D25" s="77" t="s">
        <v>95</v>
      </c>
      <c r="E25" s="77" t="s">
        <v>247</v>
      </c>
      <c r="F25" s="77" t="s">
        <v>98</v>
      </c>
      <c r="G25" s="77" t="s">
        <v>215</v>
      </c>
      <c r="H25" s="86">
        <v>2</v>
      </c>
      <c r="I25" s="66">
        <v>2</v>
      </c>
      <c r="J25" s="89" t="s">
        <v>31</v>
      </c>
    </row>
    <row r="26" s="1" customFormat="1" ht="21" customHeight="1" spans="1:10">
      <c r="A26" s="7" t="s">
        <v>154</v>
      </c>
      <c r="B26" s="64" t="s">
        <v>227</v>
      </c>
      <c r="C26" s="64" t="s">
        <v>161</v>
      </c>
      <c r="D26" s="77" t="s">
        <v>92</v>
      </c>
      <c r="E26" s="77">
        <v>0.95</v>
      </c>
      <c r="F26" s="77" t="s">
        <v>93</v>
      </c>
      <c r="G26" s="77" t="s">
        <v>244</v>
      </c>
      <c r="H26" s="86">
        <v>2</v>
      </c>
      <c r="I26" s="66">
        <v>2</v>
      </c>
      <c r="J26" s="89" t="s">
        <v>31</v>
      </c>
    </row>
    <row r="27" s="1" customFormat="1" ht="21" customHeight="1" spans="1:10">
      <c r="A27" s="7" t="s">
        <v>170</v>
      </c>
      <c r="B27" s="64" t="s">
        <v>171</v>
      </c>
      <c r="C27" s="64" t="s">
        <v>230</v>
      </c>
      <c r="D27" s="77" t="s">
        <v>92</v>
      </c>
      <c r="E27" s="77" t="s">
        <v>231</v>
      </c>
      <c r="F27" s="77" t="s">
        <v>93</v>
      </c>
      <c r="G27" s="77" t="s">
        <v>244</v>
      </c>
      <c r="H27" s="86">
        <v>10</v>
      </c>
      <c r="I27" s="66">
        <v>10</v>
      </c>
      <c r="J27" s="89" t="s">
        <v>31</v>
      </c>
    </row>
    <row r="28" s="1" customFormat="1" ht="21" customHeight="1" spans="1:10">
      <c r="A28" s="7" t="s">
        <v>89</v>
      </c>
      <c r="B28" s="64" t="s">
        <v>90</v>
      </c>
      <c r="C28" s="64" t="s">
        <v>248</v>
      </c>
      <c r="D28" s="77" t="s">
        <v>95</v>
      </c>
      <c r="E28" s="77">
        <v>1</v>
      </c>
      <c r="F28" s="77" t="s">
        <v>98</v>
      </c>
      <c r="G28" s="77">
        <v>1</v>
      </c>
      <c r="H28" s="86">
        <v>2</v>
      </c>
      <c r="I28" s="66">
        <v>2</v>
      </c>
      <c r="J28" s="89" t="s">
        <v>31</v>
      </c>
    </row>
    <row r="29" s="1" customFormat="1" ht="34.8" customHeight="1" spans="1:10">
      <c r="A29" s="7" t="s">
        <v>89</v>
      </c>
      <c r="B29" s="64" t="s">
        <v>90</v>
      </c>
      <c r="C29" s="65" t="s">
        <v>249</v>
      </c>
      <c r="D29" s="77" t="s">
        <v>95</v>
      </c>
      <c r="E29" s="77">
        <v>1</v>
      </c>
      <c r="F29" s="77" t="s">
        <v>93</v>
      </c>
      <c r="G29" s="77" t="s">
        <v>244</v>
      </c>
      <c r="H29" s="86">
        <v>2</v>
      </c>
      <c r="I29" s="66">
        <v>2</v>
      </c>
      <c r="J29" s="89" t="s">
        <v>31</v>
      </c>
    </row>
    <row r="30" s="1" customFormat="1" ht="21" customHeight="1" spans="1:10">
      <c r="A30" s="7" t="s">
        <v>89</v>
      </c>
      <c r="B30" s="64" t="s">
        <v>90</v>
      </c>
      <c r="C30" s="64" t="s">
        <v>250</v>
      </c>
      <c r="D30" s="77" t="s">
        <v>95</v>
      </c>
      <c r="E30" s="77">
        <v>1</v>
      </c>
      <c r="F30" s="77" t="s">
        <v>93</v>
      </c>
      <c r="G30" s="77" t="s">
        <v>244</v>
      </c>
      <c r="H30" s="86">
        <v>2</v>
      </c>
      <c r="I30" s="66">
        <v>2</v>
      </c>
      <c r="J30" s="89" t="s">
        <v>31</v>
      </c>
    </row>
    <row r="31" s="1" customFormat="1" ht="21" customHeight="1" spans="1:10">
      <c r="A31" s="7" t="s">
        <v>89</v>
      </c>
      <c r="B31" s="64" t="s">
        <v>90</v>
      </c>
      <c r="C31" s="64" t="s">
        <v>251</v>
      </c>
      <c r="D31" s="77" t="s">
        <v>95</v>
      </c>
      <c r="E31" s="77">
        <v>1</v>
      </c>
      <c r="F31" s="77" t="s">
        <v>93</v>
      </c>
      <c r="G31" s="77" t="s">
        <v>244</v>
      </c>
      <c r="H31" s="86">
        <v>2</v>
      </c>
      <c r="I31" s="66">
        <v>2</v>
      </c>
      <c r="J31" s="89" t="s">
        <v>31</v>
      </c>
    </row>
    <row r="32" s="1" customFormat="1" ht="36" customHeight="1" spans="1:10">
      <c r="A32" s="7" t="s">
        <v>89</v>
      </c>
      <c r="B32" s="64" t="s">
        <v>90</v>
      </c>
      <c r="C32" s="65" t="s">
        <v>252</v>
      </c>
      <c r="D32" s="77" t="s">
        <v>95</v>
      </c>
      <c r="E32" s="77">
        <v>1</v>
      </c>
      <c r="F32" s="77" t="s">
        <v>93</v>
      </c>
      <c r="G32" s="77" t="s">
        <v>244</v>
      </c>
      <c r="H32" s="86">
        <v>2</v>
      </c>
      <c r="I32" s="66">
        <v>2</v>
      </c>
      <c r="J32" s="89" t="s">
        <v>31</v>
      </c>
    </row>
    <row r="33" s="1" customFormat="1" ht="21" customHeight="1" spans="1:10">
      <c r="A33" s="7" t="s">
        <v>154</v>
      </c>
      <c r="B33" s="64" t="s">
        <v>159</v>
      </c>
      <c r="C33" s="64" t="s">
        <v>253</v>
      </c>
      <c r="D33" s="77" t="s">
        <v>92</v>
      </c>
      <c r="E33" s="77">
        <v>2</v>
      </c>
      <c r="F33" s="77" t="s">
        <v>98</v>
      </c>
      <c r="G33" s="77">
        <v>2</v>
      </c>
      <c r="H33" s="86">
        <v>2</v>
      </c>
      <c r="I33" s="66">
        <v>2</v>
      </c>
      <c r="J33" s="89" t="s">
        <v>31</v>
      </c>
    </row>
    <row r="34" s="1" customFormat="1" ht="21" customHeight="1" spans="1:10">
      <c r="A34" s="7" t="s">
        <v>154</v>
      </c>
      <c r="B34" s="64" t="s">
        <v>159</v>
      </c>
      <c r="C34" s="64" t="s">
        <v>254</v>
      </c>
      <c r="D34" s="77" t="s">
        <v>95</v>
      </c>
      <c r="E34" s="77">
        <v>3</v>
      </c>
      <c r="F34" s="77" t="s">
        <v>96</v>
      </c>
      <c r="G34" s="77">
        <v>3</v>
      </c>
      <c r="H34" s="86">
        <v>2</v>
      </c>
      <c r="I34" s="66">
        <v>2</v>
      </c>
      <c r="J34" s="89" t="s">
        <v>31</v>
      </c>
    </row>
    <row r="35" s="1" customFormat="1" ht="21" customHeight="1" spans="1:10">
      <c r="A35" s="7" t="s">
        <v>154</v>
      </c>
      <c r="B35" s="64" t="s">
        <v>159</v>
      </c>
      <c r="C35" s="64" t="s">
        <v>255</v>
      </c>
      <c r="D35" s="77" t="s">
        <v>92</v>
      </c>
      <c r="E35" s="77" t="s">
        <v>256</v>
      </c>
      <c r="F35" s="77" t="s">
        <v>93</v>
      </c>
      <c r="G35" s="77" t="s">
        <v>257</v>
      </c>
      <c r="H35" s="86">
        <v>2</v>
      </c>
      <c r="I35" s="66">
        <v>2</v>
      </c>
      <c r="J35" s="89" t="s">
        <v>31</v>
      </c>
    </row>
    <row r="36" s="1" customFormat="1" ht="21" customHeight="1" spans="1:10">
      <c r="A36" s="7" t="s">
        <v>154</v>
      </c>
      <c r="B36" s="64" t="s">
        <v>159</v>
      </c>
      <c r="C36" s="64" t="s">
        <v>258</v>
      </c>
      <c r="D36" s="77" t="s">
        <v>92</v>
      </c>
      <c r="E36" s="77">
        <v>0.492</v>
      </c>
      <c r="F36" s="77" t="s">
        <v>93</v>
      </c>
      <c r="G36" s="77">
        <v>0.492</v>
      </c>
      <c r="H36" s="86">
        <v>2</v>
      </c>
      <c r="I36" s="66">
        <v>2</v>
      </c>
      <c r="J36" s="89" t="s">
        <v>31</v>
      </c>
    </row>
    <row r="37" s="1" customFormat="1" ht="21" customHeight="1" spans="1:10">
      <c r="A37" s="7" t="s">
        <v>154</v>
      </c>
      <c r="B37" s="64" t="s">
        <v>159</v>
      </c>
      <c r="C37" s="64" t="s">
        <v>259</v>
      </c>
      <c r="D37" s="77" t="s">
        <v>92</v>
      </c>
      <c r="E37" s="77" t="s">
        <v>260</v>
      </c>
      <c r="F37" s="77" t="s">
        <v>93</v>
      </c>
      <c r="G37" s="77" t="s">
        <v>261</v>
      </c>
      <c r="H37" s="86">
        <v>2</v>
      </c>
      <c r="I37" s="66">
        <v>2</v>
      </c>
      <c r="J37" s="89" t="s">
        <v>31</v>
      </c>
    </row>
    <row r="38" s="1" customFormat="1" ht="21" customHeight="1" spans="1:10">
      <c r="A38" s="7" t="s">
        <v>154</v>
      </c>
      <c r="B38" s="64" t="s">
        <v>159</v>
      </c>
      <c r="C38" s="64" t="s">
        <v>262</v>
      </c>
      <c r="D38" s="77" t="s">
        <v>157</v>
      </c>
      <c r="E38" s="77">
        <v>216.18</v>
      </c>
      <c r="F38" s="77" t="s">
        <v>140</v>
      </c>
      <c r="G38" s="77">
        <v>155.21</v>
      </c>
      <c r="H38" s="86">
        <v>2</v>
      </c>
      <c r="I38" s="66">
        <v>2</v>
      </c>
      <c r="J38" s="89" t="s">
        <v>31</v>
      </c>
    </row>
    <row r="39" s="1" customFormat="1" ht="56.4" customHeight="1" spans="1:10">
      <c r="A39" s="7" t="s">
        <v>154</v>
      </c>
      <c r="B39" s="64" t="s">
        <v>159</v>
      </c>
      <c r="C39" s="64" t="s">
        <v>263</v>
      </c>
      <c r="D39" s="77" t="s">
        <v>95</v>
      </c>
      <c r="E39" s="78" t="s">
        <v>264</v>
      </c>
      <c r="F39" s="77" t="s">
        <v>93</v>
      </c>
      <c r="G39" s="78" t="s">
        <v>264</v>
      </c>
      <c r="H39" s="86">
        <v>2</v>
      </c>
      <c r="I39" s="66">
        <v>2</v>
      </c>
      <c r="J39" s="89" t="s">
        <v>31</v>
      </c>
    </row>
    <row r="40" s="1" customFormat="1" ht="21" customHeight="1" spans="1:10">
      <c r="A40" s="7" t="s">
        <v>154</v>
      </c>
      <c r="B40" s="64" t="s">
        <v>159</v>
      </c>
      <c r="C40" s="64" t="s">
        <v>265</v>
      </c>
      <c r="D40" s="77" t="s">
        <v>92</v>
      </c>
      <c r="E40" s="77" t="s">
        <v>266</v>
      </c>
      <c r="F40" s="77" t="s">
        <v>93</v>
      </c>
      <c r="G40" s="77" t="s">
        <v>267</v>
      </c>
      <c r="H40" s="86">
        <v>2</v>
      </c>
      <c r="I40" s="66">
        <v>2</v>
      </c>
      <c r="J40" s="89" t="s">
        <v>31</v>
      </c>
    </row>
    <row r="41" s="1" customFormat="1" ht="21" customHeight="1" spans="1:10">
      <c r="A41" s="7" t="s">
        <v>89</v>
      </c>
      <c r="B41" s="64" t="s">
        <v>90</v>
      </c>
      <c r="C41" s="64" t="s">
        <v>268</v>
      </c>
      <c r="D41" s="77" t="s">
        <v>95</v>
      </c>
      <c r="E41" s="77">
        <v>1</v>
      </c>
      <c r="F41" s="77" t="s">
        <v>106</v>
      </c>
      <c r="G41" s="77">
        <v>1</v>
      </c>
      <c r="H41" s="86">
        <v>2</v>
      </c>
      <c r="I41" s="66">
        <v>2</v>
      </c>
      <c r="J41" s="89" t="s">
        <v>31</v>
      </c>
    </row>
    <row r="42" s="1" customFormat="1" ht="21" customHeight="1" spans="1:10">
      <c r="A42" s="7" t="s">
        <v>89</v>
      </c>
      <c r="B42" s="64" t="s">
        <v>90</v>
      </c>
      <c r="C42" s="64" t="s">
        <v>269</v>
      </c>
      <c r="D42" s="77" t="s">
        <v>92</v>
      </c>
      <c r="E42" s="77">
        <v>2</v>
      </c>
      <c r="F42" s="77" t="s">
        <v>98</v>
      </c>
      <c r="G42" s="77">
        <v>2</v>
      </c>
      <c r="H42" s="86">
        <v>2</v>
      </c>
      <c r="I42" s="66">
        <v>2</v>
      </c>
      <c r="J42" s="89" t="s">
        <v>31</v>
      </c>
    </row>
    <row r="43" s="1" customFormat="1" ht="21" customHeight="1" spans="1:10">
      <c r="A43" s="7" t="s">
        <v>89</v>
      </c>
      <c r="B43" s="64" t="s">
        <v>90</v>
      </c>
      <c r="C43" s="64" t="s">
        <v>270</v>
      </c>
      <c r="D43" s="77" t="s">
        <v>92</v>
      </c>
      <c r="E43" s="77">
        <v>1</v>
      </c>
      <c r="F43" s="77" t="s">
        <v>100</v>
      </c>
      <c r="G43" s="77">
        <v>1</v>
      </c>
      <c r="H43" s="86">
        <v>2</v>
      </c>
      <c r="I43" s="66">
        <v>2</v>
      </c>
      <c r="J43" s="89" t="s">
        <v>31</v>
      </c>
    </row>
    <row r="44" s="1" customFormat="1" ht="21" customHeight="1" spans="1:10">
      <c r="A44" s="7" t="s">
        <v>89</v>
      </c>
      <c r="B44" s="64" t="s">
        <v>90</v>
      </c>
      <c r="C44" s="64" t="s">
        <v>271</v>
      </c>
      <c r="D44" s="77" t="s">
        <v>92</v>
      </c>
      <c r="E44" s="77">
        <v>2</v>
      </c>
      <c r="F44" s="77" t="s">
        <v>100</v>
      </c>
      <c r="G44" s="77">
        <v>2</v>
      </c>
      <c r="H44" s="86">
        <v>2</v>
      </c>
      <c r="I44" s="66">
        <v>2</v>
      </c>
      <c r="J44" s="89" t="s">
        <v>31</v>
      </c>
    </row>
    <row r="45" s="1" customFormat="1" ht="21" customHeight="1" spans="1:10">
      <c r="A45" s="7" t="s">
        <v>89</v>
      </c>
      <c r="B45" s="64" t="s">
        <v>90</v>
      </c>
      <c r="C45" s="64" t="s">
        <v>272</v>
      </c>
      <c r="D45" s="77" t="s">
        <v>92</v>
      </c>
      <c r="E45" s="77">
        <v>30</v>
      </c>
      <c r="F45" s="77" t="s">
        <v>106</v>
      </c>
      <c r="G45" s="77">
        <v>26</v>
      </c>
      <c r="H45" s="86">
        <v>2</v>
      </c>
      <c r="I45" s="66">
        <v>1</v>
      </c>
      <c r="J45" s="89" t="s">
        <v>31</v>
      </c>
    </row>
    <row r="46" s="1" customFormat="1" ht="42" customHeight="1" spans="1:10">
      <c r="A46" s="7" t="s">
        <v>89</v>
      </c>
      <c r="B46" s="64" t="s">
        <v>90</v>
      </c>
      <c r="C46" s="65" t="s">
        <v>273</v>
      </c>
      <c r="D46" s="77" t="s">
        <v>95</v>
      </c>
      <c r="E46" s="77">
        <v>1</v>
      </c>
      <c r="F46" s="77" t="s">
        <v>93</v>
      </c>
      <c r="G46" s="77">
        <v>0.7</v>
      </c>
      <c r="H46" s="86">
        <v>2</v>
      </c>
      <c r="I46" s="66">
        <v>1</v>
      </c>
      <c r="J46" s="89" t="s">
        <v>274</v>
      </c>
    </row>
    <row r="47" s="1" customFormat="1" ht="38.4" customHeight="1" spans="1:10">
      <c r="A47" s="7" t="s">
        <v>89</v>
      </c>
      <c r="B47" s="64" t="s">
        <v>90</v>
      </c>
      <c r="C47" s="65" t="s">
        <v>275</v>
      </c>
      <c r="D47" s="77" t="s">
        <v>95</v>
      </c>
      <c r="E47" s="77">
        <v>2</v>
      </c>
      <c r="F47" s="77" t="s">
        <v>98</v>
      </c>
      <c r="G47" s="77">
        <v>2</v>
      </c>
      <c r="H47" s="86">
        <v>2</v>
      </c>
      <c r="I47" s="66">
        <v>2</v>
      </c>
      <c r="J47" s="89" t="s">
        <v>31</v>
      </c>
    </row>
    <row r="48" s="1" customFormat="1" ht="21" customHeight="1" spans="1:10">
      <c r="A48" s="7" t="s">
        <v>89</v>
      </c>
      <c r="B48" s="64" t="s">
        <v>90</v>
      </c>
      <c r="C48" s="64" t="s">
        <v>276</v>
      </c>
      <c r="D48" s="77" t="s">
        <v>95</v>
      </c>
      <c r="E48" s="77">
        <v>66</v>
      </c>
      <c r="F48" s="77" t="s">
        <v>175</v>
      </c>
      <c r="G48" s="77">
        <v>66</v>
      </c>
      <c r="H48" s="86">
        <v>2</v>
      </c>
      <c r="I48" s="66">
        <v>2</v>
      </c>
      <c r="J48" s="89" t="s">
        <v>31</v>
      </c>
    </row>
    <row r="49" s="1" customFormat="1" ht="21" customHeight="1" spans="1:10">
      <c r="A49" s="7" t="s">
        <v>89</v>
      </c>
      <c r="B49" s="64" t="s">
        <v>90</v>
      </c>
      <c r="C49" s="64" t="s">
        <v>277</v>
      </c>
      <c r="D49" s="77" t="s">
        <v>95</v>
      </c>
      <c r="E49" s="77">
        <v>1</v>
      </c>
      <c r="F49" s="77" t="s">
        <v>93</v>
      </c>
      <c r="G49" s="77">
        <v>1</v>
      </c>
      <c r="H49" s="86">
        <v>2</v>
      </c>
      <c r="I49" s="66">
        <v>2</v>
      </c>
      <c r="J49" s="89" t="s">
        <v>31</v>
      </c>
    </row>
    <row r="50" s="1" customFormat="1" ht="21" customHeight="1" spans="1:10">
      <c r="A50" s="7" t="s">
        <v>89</v>
      </c>
      <c r="B50" s="64" t="s">
        <v>90</v>
      </c>
      <c r="C50" s="64" t="s">
        <v>278</v>
      </c>
      <c r="D50" s="77" t="s">
        <v>92</v>
      </c>
      <c r="E50" s="77">
        <v>1</v>
      </c>
      <c r="F50" s="77" t="s">
        <v>106</v>
      </c>
      <c r="G50" s="77">
        <v>1</v>
      </c>
      <c r="H50" s="86">
        <v>2</v>
      </c>
      <c r="I50" s="66">
        <v>2</v>
      </c>
      <c r="J50" s="89" t="s">
        <v>31</v>
      </c>
    </row>
    <row r="51" s="1" customFormat="1" ht="21" customHeight="1" spans="1:10">
      <c r="A51" s="7" t="s">
        <v>89</v>
      </c>
      <c r="B51" s="64" t="s">
        <v>90</v>
      </c>
      <c r="C51" s="64" t="s">
        <v>279</v>
      </c>
      <c r="D51" s="77" t="s">
        <v>92</v>
      </c>
      <c r="E51" s="77">
        <v>90</v>
      </c>
      <c r="F51" s="77" t="s">
        <v>93</v>
      </c>
      <c r="G51" s="77">
        <v>99.4</v>
      </c>
      <c r="H51" s="86">
        <v>2</v>
      </c>
      <c r="I51" s="66">
        <v>2</v>
      </c>
      <c r="J51" s="89" t="s">
        <v>31</v>
      </c>
    </row>
    <row r="52" s="1" customFormat="1" ht="34.2" customHeight="1" spans="1:10">
      <c r="A52" s="7" t="s">
        <v>89</v>
      </c>
      <c r="B52" s="64" t="s">
        <v>90</v>
      </c>
      <c r="C52" s="65" t="s">
        <v>280</v>
      </c>
      <c r="D52" s="77" t="s">
        <v>95</v>
      </c>
      <c r="E52" s="77">
        <v>1</v>
      </c>
      <c r="F52" s="77" t="s">
        <v>106</v>
      </c>
      <c r="G52" s="77">
        <v>1</v>
      </c>
      <c r="H52" s="86">
        <v>2</v>
      </c>
      <c r="I52" s="66">
        <v>2</v>
      </c>
      <c r="J52" s="89" t="s">
        <v>31</v>
      </c>
    </row>
    <row r="53" s="1" customFormat="1" ht="21" customHeight="1" spans="1:10">
      <c r="A53" s="7" t="s">
        <v>89</v>
      </c>
      <c r="B53" s="64" t="s">
        <v>90</v>
      </c>
      <c r="C53" s="64" t="s">
        <v>281</v>
      </c>
      <c r="D53" s="77" t="s">
        <v>92</v>
      </c>
      <c r="E53" s="77">
        <v>1</v>
      </c>
      <c r="F53" s="77" t="s">
        <v>106</v>
      </c>
      <c r="G53" s="77">
        <v>1</v>
      </c>
      <c r="H53" s="86">
        <v>2</v>
      </c>
      <c r="I53" s="66">
        <v>2</v>
      </c>
      <c r="J53" s="89" t="s">
        <v>31</v>
      </c>
    </row>
    <row r="54" s="1" customFormat="1" ht="37.8" customHeight="1" spans="1:10">
      <c r="A54" s="7" t="s">
        <v>89</v>
      </c>
      <c r="B54" s="64" t="s">
        <v>90</v>
      </c>
      <c r="C54" s="65" t="s">
        <v>282</v>
      </c>
      <c r="D54" s="77" t="s">
        <v>95</v>
      </c>
      <c r="E54" s="77">
        <v>1</v>
      </c>
      <c r="F54" s="77" t="s">
        <v>98</v>
      </c>
      <c r="G54" s="77">
        <v>1</v>
      </c>
      <c r="H54" s="86">
        <v>2</v>
      </c>
      <c r="I54" s="66">
        <v>2</v>
      </c>
      <c r="J54" s="89" t="s">
        <v>31</v>
      </c>
    </row>
    <row r="55" s="1" customFormat="1" ht="21" customHeight="1" spans="1:10">
      <c r="A55" s="67" t="s">
        <v>89</v>
      </c>
      <c r="B55" s="69" t="s">
        <v>90</v>
      </c>
      <c r="C55" s="69" t="s">
        <v>283</v>
      </c>
      <c r="D55" s="79" t="s">
        <v>92</v>
      </c>
      <c r="E55" s="79">
        <v>50</v>
      </c>
      <c r="F55" s="79" t="s">
        <v>106</v>
      </c>
      <c r="G55" s="79">
        <v>53</v>
      </c>
      <c r="H55" s="87">
        <v>2</v>
      </c>
      <c r="I55" s="70">
        <v>2</v>
      </c>
      <c r="J55" s="90" t="s">
        <v>31</v>
      </c>
    </row>
    <row r="56" s="1" customFormat="1" ht="13.8" customHeight="1" spans="1:10">
      <c r="A56" s="48" t="s">
        <v>233</v>
      </c>
      <c r="B56" s="48"/>
      <c r="C56" s="48"/>
      <c r="D56" s="91" t="s">
        <v>31</v>
      </c>
      <c r="E56" s="91"/>
      <c r="F56" s="91"/>
      <c r="G56" s="91"/>
      <c r="H56" s="91"/>
      <c r="I56" s="91"/>
      <c r="J56" s="91"/>
    </row>
    <row r="57" s="1" customFormat="1" ht="13.8" customHeight="1" spans="1:10">
      <c r="A57" s="48"/>
      <c r="B57" s="48"/>
      <c r="C57" s="48"/>
      <c r="D57" s="91"/>
      <c r="E57" s="91"/>
      <c r="F57" s="91"/>
      <c r="G57" s="91"/>
      <c r="H57" s="91"/>
      <c r="I57" s="91"/>
      <c r="J57" s="91"/>
    </row>
    <row r="58" s="1" customFormat="1" ht="21" customHeight="1" spans="1:10">
      <c r="A58" s="48" t="s">
        <v>234</v>
      </c>
      <c r="B58" s="48"/>
      <c r="C58" s="48"/>
      <c r="D58" s="48"/>
      <c r="E58" s="48"/>
      <c r="F58" s="48"/>
      <c r="G58" s="48"/>
      <c r="H58" s="48" t="s">
        <v>235</v>
      </c>
      <c r="I58" s="92">
        <v>96.88</v>
      </c>
      <c r="J58" s="48" t="s">
        <v>236</v>
      </c>
    </row>
    <row r="59" s="1" customFormat="1" spans="1:10">
      <c r="A59" s="49"/>
      <c r="B59" s="49"/>
      <c r="C59" s="49"/>
      <c r="D59" s="49"/>
      <c r="E59" s="50"/>
      <c r="F59" s="49"/>
      <c r="G59" s="49"/>
      <c r="H59" s="49"/>
      <c r="I59" s="63"/>
      <c r="J59" s="49"/>
    </row>
    <row r="60" s="1" customFormat="1" spans="1:10">
      <c r="A60" s="49"/>
      <c r="B60" s="49"/>
      <c r="C60" s="49"/>
      <c r="D60" s="49"/>
      <c r="E60" s="50"/>
      <c r="F60" s="49"/>
      <c r="G60" s="49"/>
      <c r="H60" s="49"/>
      <c r="I60" s="63"/>
      <c r="J60" s="49"/>
    </row>
  </sheetData>
  <mergeCells count="27">
    <mergeCell ref="A3:B3"/>
    <mergeCell ref="C3:J3"/>
    <mergeCell ref="A4:B4"/>
    <mergeCell ref="C4:E4"/>
    <mergeCell ref="G4:J4"/>
    <mergeCell ref="I5:J5"/>
    <mergeCell ref="I6:J6"/>
    <mergeCell ref="I7:J7"/>
    <mergeCell ref="I8:J8"/>
    <mergeCell ref="I9:J9"/>
    <mergeCell ref="B10:E10"/>
    <mergeCell ref="F10:J10"/>
    <mergeCell ref="A13:C13"/>
    <mergeCell ref="D13:F13"/>
    <mergeCell ref="A58:G58"/>
    <mergeCell ref="A59:G59"/>
    <mergeCell ref="A60:G60"/>
    <mergeCell ref="A10:A12"/>
    <mergeCell ref="G13:G14"/>
    <mergeCell ref="H13:H14"/>
    <mergeCell ref="I13:I14"/>
    <mergeCell ref="J13:J14"/>
    <mergeCell ref="A5:B9"/>
    <mergeCell ref="B11:E12"/>
    <mergeCell ref="F11:J12"/>
    <mergeCell ref="A56:C57"/>
    <mergeCell ref="D56:J57"/>
  </mergeCells>
  <pageMargins left="0.75" right="0.75" top="1" bottom="1" header="0.5" footer="0.5"/>
  <pageSetup paperSize="1"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4"/>
  <sheetViews>
    <sheetView workbookViewId="0">
      <selection activeCell="H9" sqref="H8:H9"/>
    </sheetView>
  </sheetViews>
  <sheetFormatPr defaultColWidth="8.88888888888889" defaultRowHeight="13.2"/>
  <cols>
    <col min="1" max="2" width="16" style="1" customWidth="1"/>
    <col min="3" max="3" width="28.7777777777778" style="1" customWidth="1"/>
    <col min="4" max="9" width="16" style="1" customWidth="1"/>
    <col min="10" max="10" width="37.6666666666667" style="1" customWidth="1"/>
    <col min="11" max="16384" width="8.88888888888889" style="1"/>
  </cols>
  <sheetData>
    <row r="1" s="1" customFormat="1" ht="27.75" customHeight="1" spans="1:10">
      <c r="A1" s="2"/>
      <c r="B1" s="2"/>
      <c r="C1" s="2"/>
      <c r="D1" s="2"/>
      <c r="E1" s="3" t="s">
        <v>180</v>
      </c>
      <c r="F1" s="2"/>
      <c r="G1" s="2"/>
      <c r="H1" s="2"/>
      <c r="I1" s="2"/>
      <c r="J1" s="2"/>
    </row>
    <row r="2" s="1" customFormat="1" ht="13.5" customHeight="1" spans="1:10">
      <c r="A2" s="4" t="s">
        <v>1</v>
      </c>
      <c r="B2" s="5"/>
      <c r="C2" s="5"/>
      <c r="D2" s="5"/>
      <c r="E2" s="6"/>
      <c r="F2" s="5"/>
      <c r="G2" s="5"/>
      <c r="H2" s="5"/>
      <c r="I2" s="5"/>
      <c r="J2" s="51" t="s">
        <v>181</v>
      </c>
    </row>
    <row r="3" s="1" customFormat="1" ht="20" customHeight="1" spans="1:10">
      <c r="A3" s="7" t="s">
        <v>182</v>
      </c>
      <c r="B3" s="8"/>
      <c r="C3" s="8" t="s">
        <v>284</v>
      </c>
      <c r="D3" s="8"/>
      <c r="E3" s="8"/>
      <c r="F3" s="8"/>
      <c r="G3" s="8"/>
      <c r="H3" s="8"/>
      <c r="I3" s="8"/>
      <c r="J3" s="8"/>
    </row>
    <row r="4" s="1" customFormat="1" ht="20" customHeight="1" spans="1:10">
      <c r="A4" s="7" t="s">
        <v>183</v>
      </c>
      <c r="B4" s="8"/>
      <c r="C4" s="8" t="s">
        <v>35</v>
      </c>
      <c r="D4" s="8"/>
      <c r="E4" s="8"/>
      <c r="F4" s="8" t="s">
        <v>184</v>
      </c>
      <c r="G4" s="8" t="s">
        <v>35</v>
      </c>
      <c r="H4" s="8"/>
      <c r="I4" s="8"/>
      <c r="J4" s="8"/>
    </row>
    <row r="5" s="1" customFormat="1" ht="20" customHeight="1" spans="1:10">
      <c r="A5" s="9" t="s">
        <v>185</v>
      </c>
      <c r="B5" s="10"/>
      <c r="C5" s="8"/>
      <c r="D5" s="8" t="s">
        <v>186</v>
      </c>
      <c r="E5" s="8" t="s">
        <v>187</v>
      </c>
      <c r="F5" s="8" t="s">
        <v>188</v>
      </c>
      <c r="G5" s="8" t="s">
        <v>189</v>
      </c>
      <c r="H5" s="8" t="s">
        <v>190</v>
      </c>
      <c r="I5" s="8" t="s">
        <v>191</v>
      </c>
      <c r="J5" s="8"/>
    </row>
    <row r="6" s="1" customFormat="1" ht="20" customHeight="1" spans="1:10">
      <c r="A6" s="9"/>
      <c r="B6" s="10"/>
      <c r="C6" s="8" t="s">
        <v>192</v>
      </c>
      <c r="D6" s="11">
        <f t="shared" ref="D6:F6" si="0">D7</f>
        <v>1012</v>
      </c>
      <c r="E6" s="11">
        <f t="shared" si="0"/>
        <v>1012</v>
      </c>
      <c r="F6" s="11">
        <f t="shared" si="0"/>
        <v>969.26</v>
      </c>
      <c r="G6" s="12">
        <v>10</v>
      </c>
      <c r="H6" s="12">
        <f>H7</f>
        <v>95.78</v>
      </c>
      <c r="I6" s="52">
        <v>9.58</v>
      </c>
      <c r="J6" s="53"/>
    </row>
    <row r="7" s="1" customFormat="1" ht="20" customHeight="1" spans="1:10">
      <c r="A7" s="9"/>
      <c r="B7" s="10"/>
      <c r="C7" s="8" t="s">
        <v>193</v>
      </c>
      <c r="D7" s="11">
        <v>1012</v>
      </c>
      <c r="E7" s="11">
        <v>1012</v>
      </c>
      <c r="F7" s="11">
        <v>969.26</v>
      </c>
      <c r="G7" s="12" t="s">
        <v>194</v>
      </c>
      <c r="H7" s="12">
        <v>95.78</v>
      </c>
      <c r="I7" s="8" t="s">
        <v>194</v>
      </c>
      <c r="J7" s="8"/>
    </row>
    <row r="8" s="1" customFormat="1" ht="20" customHeight="1" spans="1:10">
      <c r="A8" s="9"/>
      <c r="B8" s="10"/>
      <c r="C8" s="8" t="s">
        <v>195</v>
      </c>
      <c r="D8" s="11"/>
      <c r="E8" s="11"/>
      <c r="F8" s="11"/>
      <c r="G8" s="12" t="s">
        <v>194</v>
      </c>
      <c r="H8" s="11"/>
      <c r="I8" s="8" t="s">
        <v>194</v>
      </c>
      <c r="J8" s="8"/>
    </row>
    <row r="9" s="1" customFormat="1" ht="20" customHeight="1" spans="1:10">
      <c r="A9" s="9"/>
      <c r="B9" s="10"/>
      <c r="C9" s="8" t="s">
        <v>196</v>
      </c>
      <c r="D9" s="11"/>
      <c r="E9" s="11"/>
      <c r="F9" s="11"/>
      <c r="G9" s="12" t="s">
        <v>194</v>
      </c>
      <c r="H9" s="11"/>
      <c r="I9" s="8" t="s">
        <v>194</v>
      </c>
      <c r="J9" s="8"/>
    </row>
    <row r="10" s="1" customFormat="1" ht="20" customHeight="1" spans="1:10">
      <c r="A10" s="9" t="s">
        <v>197</v>
      </c>
      <c r="B10" s="8" t="s">
        <v>198</v>
      </c>
      <c r="C10" s="8"/>
      <c r="D10" s="8"/>
      <c r="E10" s="8"/>
      <c r="F10" s="8" t="s">
        <v>48</v>
      </c>
      <c r="G10" s="8"/>
      <c r="H10" s="8"/>
      <c r="I10" s="8"/>
      <c r="J10" s="8"/>
    </row>
    <row r="11" s="1" customFormat="1" ht="33" customHeight="1" spans="1:10">
      <c r="A11" s="9"/>
      <c r="B11" s="81" t="s">
        <v>285</v>
      </c>
      <c r="C11" s="82"/>
      <c r="D11" s="82"/>
      <c r="E11" s="83"/>
      <c r="F11" s="81" t="s">
        <v>286</v>
      </c>
      <c r="G11" s="82"/>
      <c r="H11" s="82"/>
      <c r="I11" s="82"/>
      <c r="J11" s="83"/>
    </row>
    <row r="12" s="1" customFormat="1" ht="24" customHeight="1" spans="1:10">
      <c r="A12" s="9"/>
      <c r="B12" s="84"/>
      <c r="C12" s="85"/>
      <c r="D12" s="85"/>
      <c r="E12" s="10"/>
      <c r="F12" s="84"/>
      <c r="G12" s="85"/>
      <c r="H12" s="85"/>
      <c r="I12" s="85"/>
      <c r="J12" s="10"/>
    </row>
    <row r="13" s="1" customFormat="1" ht="20" customHeight="1" spans="1:10">
      <c r="A13" s="7" t="s">
        <v>201</v>
      </c>
      <c r="B13" s="8"/>
      <c r="C13" s="8"/>
      <c r="D13" s="8" t="s">
        <v>202</v>
      </c>
      <c r="E13" s="8"/>
      <c r="F13" s="8"/>
      <c r="G13" s="8" t="s">
        <v>87</v>
      </c>
      <c r="H13" s="8" t="s">
        <v>189</v>
      </c>
      <c r="I13" s="8" t="s">
        <v>191</v>
      </c>
      <c r="J13" s="8" t="s">
        <v>88</v>
      </c>
    </row>
    <row r="14" s="1" customFormat="1" ht="20" customHeight="1" spans="1:10">
      <c r="A14" s="7" t="s">
        <v>81</v>
      </c>
      <c r="B14" s="8" t="s">
        <v>82</v>
      </c>
      <c r="C14" s="8" t="s">
        <v>83</v>
      </c>
      <c r="D14" s="8" t="s">
        <v>84</v>
      </c>
      <c r="E14" s="8" t="s">
        <v>85</v>
      </c>
      <c r="F14" s="8" t="s">
        <v>86</v>
      </c>
      <c r="G14" s="8"/>
      <c r="H14" s="8"/>
      <c r="I14" s="8"/>
      <c r="J14" s="8"/>
    </row>
    <row r="15" s="1" customFormat="1" ht="20" customHeight="1" spans="1:10">
      <c r="A15" s="7" t="s">
        <v>89</v>
      </c>
      <c r="B15" s="64" t="s">
        <v>90</v>
      </c>
      <c r="C15" s="64" t="s">
        <v>287</v>
      </c>
      <c r="D15" s="77" t="s">
        <v>95</v>
      </c>
      <c r="E15" s="77">
        <v>1</v>
      </c>
      <c r="F15" s="77" t="s">
        <v>93</v>
      </c>
      <c r="G15" s="77">
        <v>1</v>
      </c>
      <c r="H15" s="66">
        <v>8</v>
      </c>
      <c r="I15" s="66">
        <v>8</v>
      </c>
      <c r="J15" s="71" t="s">
        <v>31</v>
      </c>
    </row>
    <row r="16" s="1" customFormat="1" ht="35" customHeight="1" spans="1:10">
      <c r="A16" s="7" t="s">
        <v>89</v>
      </c>
      <c r="B16" s="64" t="s">
        <v>90</v>
      </c>
      <c r="C16" s="64" t="s">
        <v>288</v>
      </c>
      <c r="D16" s="77" t="s">
        <v>95</v>
      </c>
      <c r="E16" s="77" t="s">
        <v>289</v>
      </c>
      <c r="F16" s="77" t="s">
        <v>124</v>
      </c>
      <c r="G16" s="77">
        <v>1120</v>
      </c>
      <c r="H16" s="66">
        <v>3</v>
      </c>
      <c r="I16" s="66">
        <v>2</v>
      </c>
      <c r="J16" s="65" t="s">
        <v>125</v>
      </c>
    </row>
    <row r="17" s="1" customFormat="1" ht="20" customHeight="1" spans="1:10">
      <c r="A17" s="7" t="s">
        <v>89</v>
      </c>
      <c r="B17" s="64" t="s">
        <v>90</v>
      </c>
      <c r="C17" s="64" t="s">
        <v>290</v>
      </c>
      <c r="D17" s="77" t="s">
        <v>95</v>
      </c>
      <c r="E17" s="77" t="s">
        <v>203</v>
      </c>
      <c r="F17" s="77" t="s">
        <v>103</v>
      </c>
      <c r="G17" s="77">
        <v>1</v>
      </c>
      <c r="H17" s="66">
        <v>3</v>
      </c>
      <c r="I17" s="66">
        <v>3</v>
      </c>
      <c r="J17" s="71" t="s">
        <v>31</v>
      </c>
    </row>
    <row r="18" s="1" customFormat="1" ht="20" customHeight="1" spans="1:10">
      <c r="A18" s="7" t="s">
        <v>89</v>
      </c>
      <c r="B18" s="64" t="s">
        <v>90</v>
      </c>
      <c r="C18" s="64" t="s">
        <v>291</v>
      </c>
      <c r="D18" s="77" t="s">
        <v>92</v>
      </c>
      <c r="E18" s="77" t="s">
        <v>203</v>
      </c>
      <c r="F18" s="77" t="s">
        <v>106</v>
      </c>
      <c r="G18" s="77">
        <v>1</v>
      </c>
      <c r="H18" s="66">
        <v>3</v>
      </c>
      <c r="I18" s="66">
        <v>3</v>
      </c>
      <c r="J18" s="71" t="s">
        <v>31</v>
      </c>
    </row>
    <row r="19" s="1" customFormat="1" ht="20" customHeight="1" spans="1:10">
      <c r="A19" s="7" t="s">
        <v>89</v>
      </c>
      <c r="B19" s="64" t="s">
        <v>90</v>
      </c>
      <c r="C19" s="64" t="s">
        <v>127</v>
      </c>
      <c r="D19" s="77" t="s">
        <v>95</v>
      </c>
      <c r="E19" s="77" t="s">
        <v>292</v>
      </c>
      <c r="F19" s="77" t="s">
        <v>106</v>
      </c>
      <c r="G19" s="77">
        <v>43</v>
      </c>
      <c r="H19" s="66">
        <v>8</v>
      </c>
      <c r="I19" s="66">
        <v>8</v>
      </c>
      <c r="J19" s="71" t="s">
        <v>31</v>
      </c>
    </row>
    <row r="20" s="1" customFormat="1" ht="35" customHeight="1" spans="1:10">
      <c r="A20" s="7" t="s">
        <v>89</v>
      </c>
      <c r="B20" s="64" t="s">
        <v>90</v>
      </c>
      <c r="C20" s="64" t="s">
        <v>293</v>
      </c>
      <c r="D20" s="77" t="s">
        <v>92</v>
      </c>
      <c r="E20" s="77" t="s">
        <v>294</v>
      </c>
      <c r="F20" s="77" t="s">
        <v>163</v>
      </c>
      <c r="G20" s="77">
        <v>90</v>
      </c>
      <c r="H20" s="66">
        <v>2</v>
      </c>
      <c r="I20" s="66">
        <v>1</v>
      </c>
      <c r="J20" s="65" t="s">
        <v>295</v>
      </c>
    </row>
    <row r="21" s="1" customFormat="1" ht="20" customHeight="1" spans="1:10">
      <c r="A21" s="7" t="s">
        <v>154</v>
      </c>
      <c r="B21" s="64" t="s">
        <v>227</v>
      </c>
      <c r="C21" s="77" t="s">
        <v>296</v>
      </c>
      <c r="D21" s="77" t="s">
        <v>92</v>
      </c>
      <c r="E21" s="77" t="s">
        <v>203</v>
      </c>
      <c r="F21" s="77" t="s">
        <v>103</v>
      </c>
      <c r="G21" s="77">
        <v>1</v>
      </c>
      <c r="H21" s="66">
        <v>10</v>
      </c>
      <c r="I21" s="66">
        <v>10</v>
      </c>
      <c r="J21" s="71" t="s">
        <v>31</v>
      </c>
    </row>
    <row r="22" s="1" customFormat="1" ht="20" customHeight="1" spans="1:10">
      <c r="A22" s="7" t="s">
        <v>154</v>
      </c>
      <c r="B22" s="64" t="s">
        <v>227</v>
      </c>
      <c r="C22" s="64" t="s">
        <v>297</v>
      </c>
      <c r="D22" s="77" t="s">
        <v>92</v>
      </c>
      <c r="E22" s="77">
        <v>0.9</v>
      </c>
      <c r="F22" s="77" t="s">
        <v>93</v>
      </c>
      <c r="G22" s="77">
        <v>0.9</v>
      </c>
      <c r="H22" s="66">
        <v>10</v>
      </c>
      <c r="I22" s="66">
        <v>10</v>
      </c>
      <c r="J22" s="71" t="s">
        <v>31</v>
      </c>
    </row>
    <row r="23" s="1" customFormat="1" ht="20" customHeight="1" spans="1:10">
      <c r="A23" s="7" t="s">
        <v>154</v>
      </c>
      <c r="B23" s="64" t="s">
        <v>227</v>
      </c>
      <c r="C23" s="64" t="s">
        <v>298</v>
      </c>
      <c r="D23" s="77" t="s">
        <v>92</v>
      </c>
      <c r="E23" s="77" t="s">
        <v>203</v>
      </c>
      <c r="F23" s="77" t="s">
        <v>106</v>
      </c>
      <c r="G23" s="77" t="s">
        <v>203</v>
      </c>
      <c r="H23" s="66">
        <v>10</v>
      </c>
      <c r="I23" s="66">
        <v>10</v>
      </c>
      <c r="J23" s="71" t="s">
        <v>31</v>
      </c>
    </row>
    <row r="24" s="1" customFormat="1" ht="30" customHeight="1" spans="1:10">
      <c r="A24" s="7" t="s">
        <v>170</v>
      </c>
      <c r="B24" s="65" t="s">
        <v>171</v>
      </c>
      <c r="C24" s="64" t="s">
        <v>230</v>
      </c>
      <c r="D24" s="77" t="s">
        <v>92</v>
      </c>
      <c r="E24" s="77">
        <v>0.9</v>
      </c>
      <c r="F24" s="77" t="s">
        <v>93</v>
      </c>
      <c r="G24" s="77">
        <v>0.9</v>
      </c>
      <c r="H24" s="66">
        <v>10</v>
      </c>
      <c r="I24" s="66">
        <v>10</v>
      </c>
      <c r="J24" s="71" t="s">
        <v>31</v>
      </c>
    </row>
    <row r="25" s="1" customFormat="1" ht="20" customHeight="1" spans="1:10">
      <c r="A25" s="7" t="s">
        <v>89</v>
      </c>
      <c r="B25" s="64" t="s">
        <v>90</v>
      </c>
      <c r="C25" s="65" t="s">
        <v>299</v>
      </c>
      <c r="D25" s="77" t="s">
        <v>92</v>
      </c>
      <c r="E25" s="77">
        <v>1</v>
      </c>
      <c r="F25" s="77" t="s">
        <v>106</v>
      </c>
      <c r="G25" s="77">
        <v>1</v>
      </c>
      <c r="H25" s="66">
        <v>3</v>
      </c>
      <c r="I25" s="66">
        <v>3</v>
      </c>
      <c r="J25" s="71" t="s">
        <v>31</v>
      </c>
    </row>
    <row r="26" s="1" customFormat="1" ht="20" customHeight="1" spans="1:10">
      <c r="A26" s="7" t="s">
        <v>89</v>
      </c>
      <c r="B26" s="64" t="s">
        <v>90</v>
      </c>
      <c r="C26" s="65" t="s">
        <v>300</v>
      </c>
      <c r="D26" s="77" t="s">
        <v>92</v>
      </c>
      <c r="E26" s="77">
        <v>1</v>
      </c>
      <c r="F26" s="77" t="s">
        <v>301</v>
      </c>
      <c r="G26" s="77">
        <v>1</v>
      </c>
      <c r="H26" s="66">
        <v>2</v>
      </c>
      <c r="I26" s="66">
        <v>2</v>
      </c>
      <c r="J26" s="71" t="s">
        <v>31</v>
      </c>
    </row>
    <row r="27" s="1" customFormat="1" ht="20" customHeight="1" spans="1:10">
      <c r="A27" s="7" t="s">
        <v>89</v>
      </c>
      <c r="B27" s="64" t="s">
        <v>148</v>
      </c>
      <c r="C27" s="64" t="s">
        <v>302</v>
      </c>
      <c r="D27" s="77" t="s">
        <v>95</v>
      </c>
      <c r="E27" s="77" t="s">
        <v>303</v>
      </c>
      <c r="F27" s="77" t="s">
        <v>93</v>
      </c>
      <c r="G27" s="77">
        <v>100</v>
      </c>
      <c r="H27" s="66">
        <v>2</v>
      </c>
      <c r="I27" s="66">
        <v>2</v>
      </c>
      <c r="J27" s="71" t="s">
        <v>31</v>
      </c>
    </row>
    <row r="28" s="1" customFormat="1" ht="68" customHeight="1" spans="1:10">
      <c r="A28" s="7" t="s">
        <v>89</v>
      </c>
      <c r="B28" s="64" t="s">
        <v>90</v>
      </c>
      <c r="C28" s="64" t="s">
        <v>304</v>
      </c>
      <c r="D28" s="77" t="s">
        <v>92</v>
      </c>
      <c r="E28" s="77">
        <v>70</v>
      </c>
      <c r="F28" s="77" t="s">
        <v>106</v>
      </c>
      <c r="G28" s="77">
        <v>67</v>
      </c>
      <c r="H28" s="66">
        <v>3</v>
      </c>
      <c r="I28" s="66">
        <v>2</v>
      </c>
      <c r="J28" s="65" t="s">
        <v>305</v>
      </c>
    </row>
    <row r="29" s="1" customFormat="1" ht="20" customHeight="1" spans="1:10">
      <c r="A29" s="7" t="s">
        <v>89</v>
      </c>
      <c r="B29" s="64" t="s">
        <v>90</v>
      </c>
      <c r="C29" s="64" t="s">
        <v>306</v>
      </c>
      <c r="D29" s="77" t="s">
        <v>95</v>
      </c>
      <c r="E29" s="77">
        <v>100</v>
      </c>
      <c r="F29" s="77" t="s">
        <v>93</v>
      </c>
      <c r="G29" s="77">
        <v>100</v>
      </c>
      <c r="H29" s="66">
        <v>5</v>
      </c>
      <c r="I29" s="66">
        <v>5</v>
      </c>
      <c r="J29" s="71" t="s">
        <v>31</v>
      </c>
    </row>
    <row r="30" s="1" customFormat="1" ht="20" customHeight="1" spans="1:10">
      <c r="A30" s="67" t="s">
        <v>89</v>
      </c>
      <c r="B30" s="69" t="s">
        <v>90</v>
      </c>
      <c r="C30" s="68" t="s">
        <v>307</v>
      </c>
      <c r="D30" s="79" t="s">
        <v>92</v>
      </c>
      <c r="E30" s="79">
        <v>13.52</v>
      </c>
      <c r="F30" s="79" t="s">
        <v>308</v>
      </c>
      <c r="G30" s="79">
        <v>13.88</v>
      </c>
      <c r="H30" s="70">
        <v>8</v>
      </c>
      <c r="I30" s="70">
        <v>8</v>
      </c>
      <c r="J30" s="72" t="s">
        <v>31</v>
      </c>
    </row>
    <row r="31" s="1" customFormat="1" ht="20" customHeight="1" spans="1:10">
      <c r="A31" s="48" t="s">
        <v>233</v>
      </c>
      <c r="B31" s="48"/>
      <c r="C31" s="48"/>
      <c r="D31" s="48" t="s">
        <v>31</v>
      </c>
      <c r="E31" s="48"/>
      <c r="F31" s="48"/>
      <c r="G31" s="48"/>
      <c r="H31" s="48"/>
      <c r="I31" s="48"/>
      <c r="J31" s="48"/>
    </row>
    <row r="32" s="1" customFormat="1" ht="20" customHeight="1" spans="1:10">
      <c r="A32" s="48" t="s">
        <v>234</v>
      </c>
      <c r="B32" s="48"/>
      <c r="C32" s="48"/>
      <c r="D32" s="48"/>
      <c r="E32" s="48"/>
      <c r="F32" s="48"/>
      <c r="G32" s="48"/>
      <c r="H32" s="48" t="s">
        <v>235</v>
      </c>
      <c r="I32" s="62">
        <v>96.58</v>
      </c>
      <c r="J32" s="48" t="s">
        <v>236</v>
      </c>
    </row>
    <row r="33" s="1" customFormat="1" spans="1:10">
      <c r="A33" s="49"/>
      <c r="B33" s="49"/>
      <c r="C33" s="49"/>
      <c r="D33" s="49"/>
      <c r="E33" s="50"/>
      <c r="F33" s="49"/>
      <c r="G33" s="49"/>
      <c r="H33" s="49"/>
      <c r="I33" s="63"/>
      <c r="J33" s="49"/>
    </row>
    <row r="34" s="1" customFormat="1" spans="1:10">
      <c r="A34" s="49"/>
      <c r="B34" s="49"/>
      <c r="C34" s="49"/>
      <c r="D34" s="49"/>
      <c r="E34" s="50"/>
      <c r="F34" s="49"/>
      <c r="G34" s="49"/>
      <c r="H34" s="49"/>
      <c r="I34" s="63"/>
      <c r="J34" s="49"/>
    </row>
  </sheetData>
  <mergeCells count="27">
    <mergeCell ref="A3:B3"/>
    <mergeCell ref="C3:J3"/>
    <mergeCell ref="A4:B4"/>
    <mergeCell ref="C4:E4"/>
    <mergeCell ref="G4:J4"/>
    <mergeCell ref="I5:J5"/>
    <mergeCell ref="I6:J6"/>
    <mergeCell ref="I7:J7"/>
    <mergeCell ref="I8:J8"/>
    <mergeCell ref="I9:J9"/>
    <mergeCell ref="B10:E10"/>
    <mergeCell ref="F10:J10"/>
    <mergeCell ref="A13:C13"/>
    <mergeCell ref="D13:F13"/>
    <mergeCell ref="A31:C31"/>
    <mergeCell ref="D31:J31"/>
    <mergeCell ref="A32:G32"/>
    <mergeCell ref="A33:G33"/>
    <mergeCell ref="A34:G34"/>
    <mergeCell ref="A10:A12"/>
    <mergeCell ref="G13:G14"/>
    <mergeCell ref="H13:H14"/>
    <mergeCell ref="I13:I14"/>
    <mergeCell ref="J13:J14"/>
    <mergeCell ref="A5:B9"/>
    <mergeCell ref="B11:E12"/>
    <mergeCell ref="F11:J12"/>
  </mergeCells>
  <pageMargins left="0.75" right="0.75" top="1" bottom="1" header="0.5" footer="0.5"/>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6"/>
  <sheetViews>
    <sheetView workbookViewId="0">
      <selection activeCell="F11" sqref="F11:J12"/>
    </sheetView>
  </sheetViews>
  <sheetFormatPr defaultColWidth="8.88888888888889" defaultRowHeight="13.2"/>
  <cols>
    <col min="1" max="2" width="16" style="1" customWidth="1"/>
    <col min="3" max="3" width="58.1111111111111" style="1" customWidth="1"/>
    <col min="4" max="4" width="10" style="1" customWidth="1"/>
    <col min="5" max="5" width="19.7777777777778" style="1" customWidth="1"/>
    <col min="6" max="9" width="16" style="1" customWidth="1"/>
    <col min="10" max="10" width="13.4444444444444" style="1" customWidth="1"/>
    <col min="11" max="16384" width="8.88888888888889" style="1"/>
  </cols>
  <sheetData>
    <row r="1" s="1" customFormat="1" ht="27.75" customHeight="1" spans="1:10">
      <c r="A1" s="2"/>
      <c r="B1" s="2"/>
      <c r="C1" s="2"/>
      <c r="D1" s="2"/>
      <c r="E1" s="3" t="s">
        <v>180</v>
      </c>
      <c r="F1" s="2"/>
      <c r="G1" s="2"/>
      <c r="H1" s="2"/>
      <c r="I1" s="2"/>
      <c r="J1" s="2"/>
    </row>
    <row r="2" s="1" customFormat="1" ht="21" customHeight="1" spans="1:10">
      <c r="A2" s="4" t="s">
        <v>1</v>
      </c>
      <c r="B2" s="5"/>
      <c r="C2" s="5"/>
      <c r="D2" s="5"/>
      <c r="E2" s="6"/>
      <c r="F2" s="5"/>
      <c r="G2" s="5"/>
      <c r="H2" s="5"/>
      <c r="I2" s="5"/>
      <c r="J2" s="51" t="s">
        <v>181</v>
      </c>
    </row>
    <row r="3" s="1" customFormat="1" ht="21" customHeight="1" spans="1:10">
      <c r="A3" s="7" t="s">
        <v>182</v>
      </c>
      <c r="B3" s="8"/>
      <c r="C3" s="8" t="s">
        <v>73</v>
      </c>
      <c r="D3" s="8"/>
      <c r="E3" s="8"/>
      <c r="F3" s="8"/>
      <c r="G3" s="8"/>
      <c r="H3" s="8"/>
      <c r="I3" s="8"/>
      <c r="J3" s="8"/>
    </row>
    <row r="4" s="1" customFormat="1" ht="21" customHeight="1" spans="1:10">
      <c r="A4" s="7" t="s">
        <v>183</v>
      </c>
      <c r="B4" s="8"/>
      <c r="C4" s="8" t="s">
        <v>35</v>
      </c>
      <c r="D4" s="8"/>
      <c r="E4" s="8"/>
      <c r="F4" s="8" t="s">
        <v>184</v>
      </c>
      <c r="G4" s="8" t="s">
        <v>35</v>
      </c>
      <c r="H4" s="8"/>
      <c r="I4" s="8"/>
      <c r="J4" s="8"/>
    </row>
    <row r="5" s="1" customFormat="1" ht="21" customHeight="1" spans="1:10">
      <c r="A5" s="9" t="s">
        <v>185</v>
      </c>
      <c r="B5" s="10"/>
      <c r="C5" s="8"/>
      <c r="D5" s="8" t="s">
        <v>186</v>
      </c>
      <c r="E5" s="8" t="s">
        <v>187</v>
      </c>
      <c r="F5" s="8" t="s">
        <v>188</v>
      </c>
      <c r="G5" s="8" t="s">
        <v>189</v>
      </c>
      <c r="H5" s="8" t="s">
        <v>190</v>
      </c>
      <c r="I5" s="8" t="s">
        <v>191</v>
      </c>
      <c r="J5" s="8"/>
    </row>
    <row r="6" s="1" customFormat="1" ht="21" customHeight="1" spans="1:10">
      <c r="A6" s="9"/>
      <c r="B6" s="10"/>
      <c r="C6" s="8" t="s">
        <v>192</v>
      </c>
      <c r="D6" s="11">
        <f t="shared" ref="D6:F6" si="0">SUM(D7:D9)</f>
        <v>10860.25</v>
      </c>
      <c r="E6" s="11">
        <f t="shared" si="0"/>
        <v>10860.25</v>
      </c>
      <c r="F6" s="11">
        <f t="shared" si="0"/>
        <v>9401.29</v>
      </c>
      <c r="G6" s="12">
        <v>10</v>
      </c>
      <c r="H6" s="80">
        <v>86.5660551092286</v>
      </c>
      <c r="I6" s="52">
        <v>8.66</v>
      </c>
      <c r="J6" s="53"/>
    </row>
    <row r="7" s="1" customFormat="1" ht="21" customHeight="1" spans="1:10">
      <c r="A7" s="9"/>
      <c r="B7" s="10"/>
      <c r="C7" s="8" t="s">
        <v>193</v>
      </c>
      <c r="D7" s="11">
        <v>1801</v>
      </c>
      <c r="E7" s="11">
        <v>1801</v>
      </c>
      <c r="F7" s="11">
        <v>1781.4</v>
      </c>
      <c r="G7" s="12" t="s">
        <v>194</v>
      </c>
      <c r="H7" s="80">
        <v>98.9117157134925</v>
      </c>
      <c r="I7" s="8" t="s">
        <v>194</v>
      </c>
      <c r="J7" s="8"/>
    </row>
    <row r="8" s="1" customFormat="1" ht="21" customHeight="1" spans="1:10">
      <c r="A8" s="9"/>
      <c r="B8" s="10"/>
      <c r="C8" s="8" t="s">
        <v>195</v>
      </c>
      <c r="D8" s="11"/>
      <c r="E8" s="11"/>
      <c r="F8" s="11"/>
      <c r="G8" s="12" t="s">
        <v>194</v>
      </c>
      <c r="H8" s="80">
        <v>0</v>
      </c>
      <c r="I8" s="8" t="s">
        <v>194</v>
      </c>
      <c r="J8" s="8"/>
    </row>
    <row r="9" s="1" customFormat="1" ht="21" customHeight="1" spans="1:10">
      <c r="A9" s="9"/>
      <c r="B9" s="10"/>
      <c r="C9" s="8" t="s">
        <v>196</v>
      </c>
      <c r="D9" s="11">
        <v>9059.25</v>
      </c>
      <c r="E9" s="11">
        <v>9059.25</v>
      </c>
      <c r="F9" s="11">
        <v>7619.89</v>
      </c>
      <c r="G9" s="12" t="s">
        <v>194</v>
      </c>
      <c r="H9" s="80">
        <v>84.1117090266854</v>
      </c>
      <c r="I9" s="8" t="s">
        <v>194</v>
      </c>
      <c r="J9" s="8"/>
    </row>
    <row r="10" s="1" customFormat="1" ht="21" customHeight="1" spans="1:10">
      <c r="A10" s="9" t="s">
        <v>197</v>
      </c>
      <c r="B10" s="8" t="s">
        <v>198</v>
      </c>
      <c r="C10" s="8"/>
      <c r="D10" s="8"/>
      <c r="E10" s="8"/>
      <c r="F10" s="8" t="s">
        <v>48</v>
      </c>
      <c r="G10" s="8"/>
      <c r="H10" s="8"/>
      <c r="I10" s="8"/>
      <c r="J10" s="8"/>
    </row>
    <row r="11" s="1" customFormat="1" ht="86.4" customHeight="1" spans="1:10">
      <c r="A11" s="9"/>
      <c r="B11" s="81" t="s">
        <v>74</v>
      </c>
      <c r="C11" s="82"/>
      <c r="D11" s="82"/>
      <c r="E11" s="83"/>
      <c r="F11" s="10" t="s">
        <v>309</v>
      </c>
      <c r="G11" s="8"/>
      <c r="H11" s="8"/>
      <c r="I11" s="8"/>
      <c r="J11" s="8"/>
    </row>
    <row r="12" s="1" customFormat="1" ht="74" customHeight="1" spans="1:10">
      <c r="A12" s="9"/>
      <c r="B12" s="84"/>
      <c r="C12" s="85"/>
      <c r="D12" s="85"/>
      <c r="E12" s="10"/>
      <c r="F12" s="8"/>
      <c r="G12" s="8"/>
      <c r="H12" s="8"/>
      <c r="I12" s="8"/>
      <c r="J12" s="8"/>
    </row>
    <row r="13" s="1" customFormat="1" ht="21" customHeight="1" spans="1:10">
      <c r="A13" s="7" t="s">
        <v>201</v>
      </c>
      <c r="B13" s="8"/>
      <c r="C13" s="8"/>
      <c r="D13" s="8" t="s">
        <v>202</v>
      </c>
      <c r="E13" s="8"/>
      <c r="F13" s="8"/>
      <c r="G13" s="8" t="s">
        <v>87</v>
      </c>
      <c r="H13" s="8" t="s">
        <v>189</v>
      </c>
      <c r="I13" s="8" t="s">
        <v>191</v>
      </c>
      <c r="J13" s="88" t="s">
        <v>88</v>
      </c>
    </row>
    <row r="14" s="1" customFormat="1" ht="21" customHeight="1" spans="1:10">
      <c r="A14" s="7" t="s">
        <v>81</v>
      </c>
      <c r="B14" s="8" t="s">
        <v>82</v>
      </c>
      <c r="C14" s="8" t="s">
        <v>83</v>
      </c>
      <c r="D14" s="8" t="s">
        <v>84</v>
      </c>
      <c r="E14" s="8" t="s">
        <v>85</v>
      </c>
      <c r="F14" s="8" t="s">
        <v>86</v>
      </c>
      <c r="G14" s="8"/>
      <c r="H14" s="8"/>
      <c r="I14" s="8"/>
      <c r="J14" s="9"/>
    </row>
    <row r="15" s="1" customFormat="1" ht="21" customHeight="1" spans="1:10">
      <c r="A15" s="7" t="s">
        <v>89</v>
      </c>
      <c r="B15" s="64" t="s">
        <v>90</v>
      </c>
      <c r="C15" s="64" t="s">
        <v>119</v>
      </c>
      <c r="D15" s="77" t="s">
        <v>95</v>
      </c>
      <c r="E15" s="64">
        <v>875</v>
      </c>
      <c r="F15" s="77" t="s">
        <v>106</v>
      </c>
      <c r="G15" s="77">
        <v>875</v>
      </c>
      <c r="H15" s="86">
        <v>3</v>
      </c>
      <c r="I15" s="66">
        <v>3</v>
      </c>
      <c r="J15" s="89" t="s">
        <v>31</v>
      </c>
    </row>
    <row r="16" s="1" customFormat="1" ht="21" customHeight="1" spans="1:10">
      <c r="A16" s="7" t="s">
        <v>89</v>
      </c>
      <c r="B16" s="64" t="s">
        <v>90</v>
      </c>
      <c r="C16" s="64" t="s">
        <v>120</v>
      </c>
      <c r="D16" s="77" t="s">
        <v>95</v>
      </c>
      <c r="E16" s="64">
        <v>156</v>
      </c>
      <c r="F16" s="77" t="s">
        <v>106</v>
      </c>
      <c r="G16" s="77">
        <v>156</v>
      </c>
      <c r="H16" s="86">
        <v>3</v>
      </c>
      <c r="I16" s="66">
        <v>3</v>
      </c>
      <c r="J16" s="89" t="s">
        <v>31</v>
      </c>
    </row>
    <row r="17" s="1" customFormat="1" ht="21" customHeight="1" spans="1:10">
      <c r="A17" s="7" t="s">
        <v>89</v>
      </c>
      <c r="B17" s="64" t="s">
        <v>90</v>
      </c>
      <c r="C17" s="64" t="s">
        <v>121</v>
      </c>
      <c r="D17" s="77" t="s">
        <v>95</v>
      </c>
      <c r="E17" s="64">
        <v>13</v>
      </c>
      <c r="F17" s="77" t="s">
        <v>106</v>
      </c>
      <c r="G17" s="77">
        <v>13</v>
      </c>
      <c r="H17" s="86">
        <v>3</v>
      </c>
      <c r="I17" s="66">
        <v>3</v>
      </c>
      <c r="J17" s="89" t="s">
        <v>31</v>
      </c>
    </row>
    <row r="18" s="1" customFormat="1" ht="21" customHeight="1" spans="1:10">
      <c r="A18" s="7" t="s">
        <v>89</v>
      </c>
      <c r="B18" s="64" t="s">
        <v>90</v>
      </c>
      <c r="C18" s="64" t="s">
        <v>310</v>
      </c>
      <c r="D18" s="77" t="s">
        <v>95</v>
      </c>
      <c r="E18" s="64">
        <v>5</v>
      </c>
      <c r="F18" s="77" t="s">
        <v>311</v>
      </c>
      <c r="G18" s="77">
        <v>5</v>
      </c>
      <c r="H18" s="86">
        <v>3</v>
      </c>
      <c r="I18" s="66">
        <v>3</v>
      </c>
      <c r="J18" s="89" t="s">
        <v>31</v>
      </c>
    </row>
    <row r="19" s="1" customFormat="1" ht="21" customHeight="1" spans="1:10">
      <c r="A19" s="7" t="s">
        <v>89</v>
      </c>
      <c r="B19" s="64" t="s">
        <v>90</v>
      </c>
      <c r="C19" s="64" t="s">
        <v>312</v>
      </c>
      <c r="D19" s="77" t="s">
        <v>95</v>
      </c>
      <c r="E19" s="64">
        <v>14</v>
      </c>
      <c r="F19" s="77" t="s">
        <v>106</v>
      </c>
      <c r="G19" s="77">
        <v>14</v>
      </c>
      <c r="H19" s="86">
        <v>3</v>
      </c>
      <c r="I19" s="66">
        <v>3</v>
      </c>
      <c r="J19" s="89" t="s">
        <v>31</v>
      </c>
    </row>
    <row r="20" s="1" customFormat="1" ht="21" customHeight="1" spans="1:10">
      <c r="A20" s="7" t="s">
        <v>89</v>
      </c>
      <c r="B20" s="64" t="s">
        <v>90</v>
      </c>
      <c r="C20" s="64" t="s">
        <v>313</v>
      </c>
      <c r="D20" s="77" t="s">
        <v>95</v>
      </c>
      <c r="E20" s="64">
        <v>56</v>
      </c>
      <c r="F20" s="77" t="s">
        <v>106</v>
      </c>
      <c r="G20" s="77">
        <v>56</v>
      </c>
      <c r="H20" s="86">
        <v>3</v>
      </c>
      <c r="I20" s="66">
        <v>3</v>
      </c>
      <c r="J20" s="89" t="s">
        <v>31</v>
      </c>
    </row>
    <row r="21" s="1" customFormat="1" ht="21" customHeight="1" spans="1:10">
      <c r="A21" s="7" t="s">
        <v>89</v>
      </c>
      <c r="B21" s="64" t="s">
        <v>90</v>
      </c>
      <c r="C21" s="64" t="s">
        <v>314</v>
      </c>
      <c r="D21" s="77" t="s">
        <v>95</v>
      </c>
      <c r="E21" s="64">
        <v>9</v>
      </c>
      <c r="F21" s="77" t="s">
        <v>315</v>
      </c>
      <c r="G21" s="77">
        <v>9</v>
      </c>
      <c r="H21" s="86">
        <v>3</v>
      </c>
      <c r="I21" s="66">
        <v>3</v>
      </c>
      <c r="J21" s="89" t="s">
        <v>31</v>
      </c>
    </row>
    <row r="22" s="1" customFormat="1" ht="21" customHeight="1" spans="1:10">
      <c r="A22" s="7" t="s">
        <v>89</v>
      </c>
      <c r="B22" s="64" t="s">
        <v>90</v>
      </c>
      <c r="C22" s="64" t="s">
        <v>316</v>
      </c>
      <c r="D22" s="77" t="s">
        <v>95</v>
      </c>
      <c r="E22" s="64">
        <v>12</v>
      </c>
      <c r="F22" s="77" t="s">
        <v>124</v>
      </c>
      <c r="G22" s="77">
        <v>12</v>
      </c>
      <c r="H22" s="86">
        <v>3</v>
      </c>
      <c r="I22" s="66">
        <v>3</v>
      </c>
      <c r="J22" s="89" t="s">
        <v>31</v>
      </c>
    </row>
    <row r="23" s="1" customFormat="1" ht="21" customHeight="1" spans="1:10">
      <c r="A23" s="7" t="s">
        <v>89</v>
      </c>
      <c r="B23" s="64" t="s">
        <v>148</v>
      </c>
      <c r="C23" s="64" t="s">
        <v>317</v>
      </c>
      <c r="D23" s="77" t="s">
        <v>92</v>
      </c>
      <c r="E23" s="64">
        <v>90</v>
      </c>
      <c r="F23" s="77" t="s">
        <v>93</v>
      </c>
      <c r="G23" s="77">
        <v>90</v>
      </c>
      <c r="H23" s="86">
        <v>2</v>
      </c>
      <c r="I23" s="66">
        <v>2</v>
      </c>
      <c r="J23" s="89" t="s">
        <v>31</v>
      </c>
    </row>
    <row r="24" s="1" customFormat="1" ht="21" customHeight="1" spans="1:10">
      <c r="A24" s="7" t="s">
        <v>89</v>
      </c>
      <c r="B24" s="64" t="s">
        <v>148</v>
      </c>
      <c r="C24" s="64" t="s">
        <v>318</v>
      </c>
      <c r="D24" s="77" t="s">
        <v>92</v>
      </c>
      <c r="E24" s="64">
        <v>90</v>
      </c>
      <c r="F24" s="77" t="s">
        <v>93</v>
      </c>
      <c r="G24" s="77">
        <v>90</v>
      </c>
      <c r="H24" s="86">
        <v>2</v>
      </c>
      <c r="I24" s="66">
        <v>2</v>
      </c>
      <c r="J24" s="89" t="s">
        <v>31</v>
      </c>
    </row>
    <row r="25" s="1" customFormat="1" ht="21" customHeight="1" spans="1:10">
      <c r="A25" s="7" t="s">
        <v>89</v>
      </c>
      <c r="B25" s="64" t="s">
        <v>148</v>
      </c>
      <c r="C25" s="64" t="s">
        <v>319</v>
      </c>
      <c r="D25" s="77" t="s">
        <v>92</v>
      </c>
      <c r="E25" s="64">
        <v>98</v>
      </c>
      <c r="F25" s="77" t="s">
        <v>93</v>
      </c>
      <c r="G25" s="77">
        <v>98</v>
      </c>
      <c r="H25" s="86">
        <v>2</v>
      </c>
      <c r="I25" s="66">
        <v>2</v>
      </c>
      <c r="J25" s="89" t="s">
        <v>31</v>
      </c>
    </row>
    <row r="26" s="1" customFormat="1" ht="21" customHeight="1" spans="1:10">
      <c r="A26" s="7" t="s">
        <v>89</v>
      </c>
      <c r="B26" s="64" t="s">
        <v>148</v>
      </c>
      <c r="C26" s="64" t="s">
        <v>320</v>
      </c>
      <c r="D26" s="77" t="s">
        <v>92</v>
      </c>
      <c r="E26" s="64">
        <v>98</v>
      </c>
      <c r="F26" s="77" t="s">
        <v>93</v>
      </c>
      <c r="G26" s="77">
        <v>98</v>
      </c>
      <c r="H26" s="86">
        <v>2</v>
      </c>
      <c r="I26" s="66">
        <v>2</v>
      </c>
      <c r="J26" s="89" t="s">
        <v>31</v>
      </c>
    </row>
    <row r="27" s="1" customFormat="1" ht="21" customHeight="1" spans="1:10">
      <c r="A27" s="7" t="s">
        <v>89</v>
      </c>
      <c r="B27" s="64" t="s">
        <v>148</v>
      </c>
      <c r="C27" s="64" t="s">
        <v>321</v>
      </c>
      <c r="D27" s="77" t="s">
        <v>92</v>
      </c>
      <c r="E27" s="64">
        <v>98</v>
      </c>
      <c r="F27" s="77" t="s">
        <v>93</v>
      </c>
      <c r="G27" s="77">
        <v>98</v>
      </c>
      <c r="H27" s="86">
        <v>3</v>
      </c>
      <c r="I27" s="66">
        <v>3</v>
      </c>
      <c r="J27" s="89" t="s">
        <v>31</v>
      </c>
    </row>
    <row r="28" s="1" customFormat="1" ht="21" customHeight="1" spans="1:10">
      <c r="A28" s="7" t="s">
        <v>89</v>
      </c>
      <c r="B28" s="64" t="s">
        <v>148</v>
      </c>
      <c r="C28" s="64" t="s">
        <v>322</v>
      </c>
      <c r="D28" s="77" t="s">
        <v>92</v>
      </c>
      <c r="E28" s="64">
        <v>95</v>
      </c>
      <c r="F28" s="77" t="s">
        <v>93</v>
      </c>
      <c r="G28" s="77">
        <v>95</v>
      </c>
      <c r="H28" s="86">
        <v>2</v>
      </c>
      <c r="I28" s="66">
        <v>2</v>
      </c>
      <c r="J28" s="89" t="s">
        <v>31</v>
      </c>
    </row>
    <row r="29" s="1" customFormat="1" ht="21" customHeight="1" spans="1:10">
      <c r="A29" s="7" t="s">
        <v>89</v>
      </c>
      <c r="B29" s="64" t="s">
        <v>148</v>
      </c>
      <c r="C29" s="64" t="s">
        <v>322</v>
      </c>
      <c r="D29" s="77" t="s">
        <v>92</v>
      </c>
      <c r="E29" s="64">
        <v>95</v>
      </c>
      <c r="F29" s="77" t="s">
        <v>93</v>
      </c>
      <c r="G29" s="77">
        <v>95</v>
      </c>
      <c r="H29" s="86">
        <v>3</v>
      </c>
      <c r="I29" s="66">
        <v>3</v>
      </c>
      <c r="J29" s="89" t="s">
        <v>31</v>
      </c>
    </row>
    <row r="30" s="1" customFormat="1" ht="55" customHeight="1" spans="1:10">
      <c r="A30" s="7" t="s">
        <v>89</v>
      </c>
      <c r="B30" s="64" t="s">
        <v>150</v>
      </c>
      <c r="C30" s="64" t="s">
        <v>323</v>
      </c>
      <c r="D30" s="77" t="s">
        <v>95</v>
      </c>
      <c r="E30" s="65" t="s">
        <v>324</v>
      </c>
      <c r="F30" s="77" t="s">
        <v>225</v>
      </c>
      <c r="G30" s="78" t="s">
        <v>325</v>
      </c>
      <c r="H30" s="86">
        <v>2</v>
      </c>
      <c r="I30" s="66">
        <v>2</v>
      </c>
      <c r="J30" s="89" t="s">
        <v>31</v>
      </c>
    </row>
    <row r="31" s="1" customFormat="1" ht="21" customHeight="1" spans="1:10">
      <c r="A31" s="7" t="s">
        <v>89</v>
      </c>
      <c r="B31" s="64" t="s">
        <v>150</v>
      </c>
      <c r="C31" s="64" t="s">
        <v>326</v>
      </c>
      <c r="D31" s="77" t="s">
        <v>95</v>
      </c>
      <c r="E31" s="64" t="s">
        <v>327</v>
      </c>
      <c r="F31" s="77" t="s">
        <v>225</v>
      </c>
      <c r="G31" s="77" t="s">
        <v>325</v>
      </c>
      <c r="H31" s="86">
        <v>2</v>
      </c>
      <c r="I31" s="66">
        <v>2</v>
      </c>
      <c r="J31" s="89" t="s">
        <v>31</v>
      </c>
    </row>
    <row r="32" s="1" customFormat="1" ht="21" customHeight="1" spans="1:10">
      <c r="A32" s="7" t="s">
        <v>89</v>
      </c>
      <c r="B32" s="64" t="s">
        <v>150</v>
      </c>
      <c r="C32" s="64" t="s">
        <v>328</v>
      </c>
      <c r="D32" s="77" t="s">
        <v>95</v>
      </c>
      <c r="E32" s="64" t="s">
        <v>327</v>
      </c>
      <c r="F32" s="77" t="s">
        <v>225</v>
      </c>
      <c r="G32" s="77" t="s">
        <v>325</v>
      </c>
      <c r="H32" s="86">
        <v>2</v>
      </c>
      <c r="I32" s="66">
        <v>2</v>
      </c>
      <c r="J32" s="89" t="s">
        <v>31</v>
      </c>
    </row>
    <row r="33" s="1" customFormat="1" ht="21" customHeight="1" spans="1:10">
      <c r="A33" s="7" t="s">
        <v>89</v>
      </c>
      <c r="B33" s="64" t="s">
        <v>150</v>
      </c>
      <c r="C33" s="64" t="s">
        <v>329</v>
      </c>
      <c r="D33" s="77" t="s">
        <v>157</v>
      </c>
      <c r="E33" s="64" t="s">
        <v>330</v>
      </c>
      <c r="F33" s="77" t="s">
        <v>331</v>
      </c>
      <c r="G33" s="77" t="s">
        <v>325</v>
      </c>
      <c r="H33" s="86">
        <v>2</v>
      </c>
      <c r="I33" s="66">
        <v>2</v>
      </c>
      <c r="J33" s="89" t="s">
        <v>31</v>
      </c>
    </row>
    <row r="34" s="1" customFormat="1" ht="21" customHeight="1" spans="1:10">
      <c r="A34" s="7" t="s">
        <v>89</v>
      </c>
      <c r="B34" s="64" t="s">
        <v>150</v>
      </c>
      <c r="C34" s="64" t="s">
        <v>332</v>
      </c>
      <c r="D34" s="77" t="s">
        <v>157</v>
      </c>
      <c r="E34" s="64" t="s">
        <v>333</v>
      </c>
      <c r="F34" s="77" t="s">
        <v>331</v>
      </c>
      <c r="G34" s="77" t="s">
        <v>325</v>
      </c>
      <c r="H34" s="86">
        <v>2</v>
      </c>
      <c r="I34" s="66">
        <v>2</v>
      </c>
      <c r="J34" s="89" t="s">
        <v>31</v>
      </c>
    </row>
    <row r="35" s="1" customFormat="1" ht="21" customHeight="1" spans="1:10">
      <c r="A35" s="7" t="s">
        <v>154</v>
      </c>
      <c r="B35" s="64" t="s">
        <v>227</v>
      </c>
      <c r="C35" s="64" t="s">
        <v>334</v>
      </c>
      <c r="D35" s="77" t="s">
        <v>95</v>
      </c>
      <c r="E35" s="64" t="s">
        <v>335</v>
      </c>
      <c r="F35" s="77" t="s">
        <v>98</v>
      </c>
      <c r="G35" s="77" t="s">
        <v>325</v>
      </c>
      <c r="H35" s="86">
        <v>5</v>
      </c>
      <c r="I35" s="66">
        <v>5</v>
      </c>
      <c r="J35" s="89" t="s">
        <v>31</v>
      </c>
    </row>
    <row r="36" s="1" customFormat="1" ht="21" customHeight="1" spans="1:10">
      <c r="A36" s="7" t="s">
        <v>154</v>
      </c>
      <c r="B36" s="64" t="s">
        <v>227</v>
      </c>
      <c r="C36" s="64" t="s">
        <v>336</v>
      </c>
      <c r="D36" s="77" t="s">
        <v>95</v>
      </c>
      <c r="E36" s="64" t="s">
        <v>335</v>
      </c>
      <c r="F36" s="77" t="s">
        <v>98</v>
      </c>
      <c r="G36" s="77" t="s">
        <v>325</v>
      </c>
      <c r="H36" s="86">
        <v>5</v>
      </c>
      <c r="I36" s="66">
        <v>5</v>
      </c>
      <c r="J36" s="89" t="s">
        <v>31</v>
      </c>
    </row>
    <row r="37" s="1" customFormat="1" ht="21" customHeight="1" spans="1:10">
      <c r="A37" s="7" t="s">
        <v>154</v>
      </c>
      <c r="B37" s="64" t="s">
        <v>227</v>
      </c>
      <c r="C37" s="64" t="s">
        <v>337</v>
      </c>
      <c r="D37" s="77" t="s">
        <v>95</v>
      </c>
      <c r="E37" s="64" t="s">
        <v>335</v>
      </c>
      <c r="F37" s="77" t="s">
        <v>98</v>
      </c>
      <c r="G37" s="77" t="s">
        <v>325</v>
      </c>
      <c r="H37" s="86">
        <v>5</v>
      </c>
      <c r="I37" s="66">
        <v>5</v>
      </c>
      <c r="J37" s="89" t="s">
        <v>31</v>
      </c>
    </row>
    <row r="38" s="1" customFormat="1" ht="21" customHeight="1" spans="1:10">
      <c r="A38" s="7" t="s">
        <v>154</v>
      </c>
      <c r="B38" s="64" t="s">
        <v>227</v>
      </c>
      <c r="C38" s="64" t="s">
        <v>338</v>
      </c>
      <c r="D38" s="77" t="s">
        <v>92</v>
      </c>
      <c r="E38" s="64">
        <v>90</v>
      </c>
      <c r="F38" s="77" t="s">
        <v>93</v>
      </c>
      <c r="G38" s="77">
        <v>90</v>
      </c>
      <c r="H38" s="86">
        <v>5</v>
      </c>
      <c r="I38" s="66">
        <v>5</v>
      </c>
      <c r="J38" s="89" t="s">
        <v>31</v>
      </c>
    </row>
    <row r="39" s="1" customFormat="1" ht="21" customHeight="1" spans="1:10">
      <c r="A39" s="7" t="s">
        <v>154</v>
      </c>
      <c r="B39" s="64" t="s">
        <v>339</v>
      </c>
      <c r="C39" s="64" t="s">
        <v>340</v>
      </c>
      <c r="D39" s="77" t="s">
        <v>95</v>
      </c>
      <c r="E39" s="64" t="s">
        <v>341</v>
      </c>
      <c r="F39" s="77" t="s">
        <v>98</v>
      </c>
      <c r="G39" s="77" t="s">
        <v>325</v>
      </c>
      <c r="H39" s="86">
        <v>5</v>
      </c>
      <c r="I39" s="66">
        <v>5</v>
      </c>
      <c r="J39" s="89" t="s">
        <v>31</v>
      </c>
    </row>
    <row r="40" s="1" customFormat="1" ht="21" customHeight="1" spans="1:10">
      <c r="A40" s="7" t="s">
        <v>154</v>
      </c>
      <c r="B40" s="64" t="s">
        <v>339</v>
      </c>
      <c r="C40" s="64" t="s">
        <v>342</v>
      </c>
      <c r="D40" s="77" t="s">
        <v>95</v>
      </c>
      <c r="E40" s="64" t="s">
        <v>343</v>
      </c>
      <c r="F40" s="77" t="s">
        <v>98</v>
      </c>
      <c r="G40" s="77" t="s">
        <v>325</v>
      </c>
      <c r="H40" s="86">
        <v>5</v>
      </c>
      <c r="I40" s="66">
        <v>5</v>
      </c>
      <c r="J40" s="89" t="s">
        <v>31</v>
      </c>
    </row>
    <row r="41" s="1" customFormat="1" ht="21" customHeight="1" spans="1:10">
      <c r="A41" s="67" t="s">
        <v>170</v>
      </c>
      <c r="B41" s="69" t="s">
        <v>171</v>
      </c>
      <c r="C41" s="69" t="s">
        <v>344</v>
      </c>
      <c r="D41" s="79" t="s">
        <v>92</v>
      </c>
      <c r="E41" s="69" t="s">
        <v>231</v>
      </c>
      <c r="F41" s="79" t="s">
        <v>93</v>
      </c>
      <c r="G41" s="79" t="s">
        <v>325</v>
      </c>
      <c r="H41" s="87">
        <v>10</v>
      </c>
      <c r="I41" s="70">
        <v>10</v>
      </c>
      <c r="J41" s="90" t="s">
        <v>31</v>
      </c>
    </row>
    <row r="42" s="1" customFormat="1" ht="10" customHeight="1" spans="1:10">
      <c r="A42" s="48" t="s">
        <v>233</v>
      </c>
      <c r="B42" s="48"/>
      <c r="C42" s="48"/>
      <c r="D42" s="48" t="s">
        <v>31</v>
      </c>
      <c r="E42" s="48"/>
      <c r="F42" s="48"/>
      <c r="G42" s="48"/>
      <c r="H42" s="48"/>
      <c r="I42" s="48"/>
      <c r="J42" s="48"/>
    </row>
    <row r="43" s="1" customFormat="1" ht="10" customHeight="1" spans="1:10">
      <c r="A43" s="48"/>
      <c r="B43" s="48"/>
      <c r="C43" s="48"/>
      <c r="D43" s="48"/>
      <c r="E43" s="48"/>
      <c r="F43" s="48"/>
      <c r="G43" s="48"/>
      <c r="H43" s="48"/>
      <c r="I43" s="48"/>
      <c r="J43" s="48"/>
    </row>
    <row r="44" s="1" customFormat="1" ht="21" customHeight="1" spans="1:10">
      <c r="A44" s="48" t="s">
        <v>234</v>
      </c>
      <c r="B44" s="48"/>
      <c r="C44" s="48"/>
      <c r="D44" s="48"/>
      <c r="E44" s="48"/>
      <c r="F44" s="48"/>
      <c r="G44" s="48"/>
      <c r="H44" s="48" t="s">
        <v>235</v>
      </c>
      <c r="I44" s="62">
        <v>98.66</v>
      </c>
      <c r="J44" s="48" t="s">
        <v>236</v>
      </c>
    </row>
    <row r="45" s="1" customFormat="1" spans="1:10">
      <c r="A45" s="49"/>
      <c r="B45" s="49"/>
      <c r="C45" s="49"/>
      <c r="D45" s="49"/>
      <c r="E45" s="50"/>
      <c r="F45" s="49"/>
      <c r="G45" s="49"/>
      <c r="H45" s="49"/>
      <c r="I45" s="63"/>
      <c r="J45" s="49"/>
    </row>
    <row r="46" s="1" customFormat="1" spans="1:10">
      <c r="A46" s="49"/>
      <c r="B46" s="49"/>
      <c r="C46" s="49"/>
      <c r="D46" s="49"/>
      <c r="E46" s="50"/>
      <c r="F46" s="49"/>
      <c r="G46" s="49"/>
      <c r="H46" s="49"/>
      <c r="I46" s="63"/>
      <c r="J46" s="49"/>
    </row>
  </sheetData>
  <mergeCells count="27">
    <mergeCell ref="A3:B3"/>
    <mergeCell ref="C3:J3"/>
    <mergeCell ref="A4:B4"/>
    <mergeCell ref="C4:E4"/>
    <mergeCell ref="G4:J4"/>
    <mergeCell ref="I5:J5"/>
    <mergeCell ref="I6:J6"/>
    <mergeCell ref="I7:J7"/>
    <mergeCell ref="I8:J8"/>
    <mergeCell ref="I9:J9"/>
    <mergeCell ref="B10:E10"/>
    <mergeCell ref="F10:J10"/>
    <mergeCell ref="A13:C13"/>
    <mergeCell ref="D13:F13"/>
    <mergeCell ref="A44:G44"/>
    <mergeCell ref="A45:G45"/>
    <mergeCell ref="A46:G46"/>
    <mergeCell ref="A10:A12"/>
    <mergeCell ref="G13:G14"/>
    <mergeCell ref="H13:H14"/>
    <mergeCell ref="I13:I14"/>
    <mergeCell ref="J13:J14"/>
    <mergeCell ref="A5:B9"/>
    <mergeCell ref="B11:E12"/>
    <mergeCell ref="F11:J12"/>
    <mergeCell ref="A42:C43"/>
    <mergeCell ref="D42:J43"/>
  </mergeCells>
  <pageMargins left="0.75" right="0.75" top="1" bottom="1" header="0.5" footer="0.5"/>
  <pageSetup paperSize="1"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3"/>
  <sheetViews>
    <sheetView workbookViewId="0">
      <selection activeCell="L11" sqref="L11"/>
    </sheetView>
  </sheetViews>
  <sheetFormatPr defaultColWidth="8.88888888888889" defaultRowHeight="13.2"/>
  <cols>
    <col min="1" max="2" width="16" style="1" customWidth="1"/>
    <col min="3" max="3" width="21.5555555555556" style="1" customWidth="1"/>
    <col min="4" max="9" width="16" style="1" customWidth="1"/>
    <col min="10" max="10" width="30.8888888888889" style="1" customWidth="1"/>
    <col min="11" max="16384" width="8.88888888888889" style="1"/>
  </cols>
  <sheetData>
    <row r="1" s="1" customFormat="1" ht="27.75" customHeight="1" spans="1:10">
      <c r="A1" s="2"/>
      <c r="B1" s="2"/>
      <c r="C1" s="2"/>
      <c r="D1" s="2"/>
      <c r="E1" s="3" t="s">
        <v>180</v>
      </c>
      <c r="F1" s="2"/>
      <c r="G1" s="2"/>
      <c r="H1" s="2"/>
      <c r="I1" s="2"/>
      <c r="J1" s="2"/>
    </row>
    <row r="2" s="1" customFormat="1" ht="13.5" customHeight="1" spans="1:10">
      <c r="A2" s="4" t="s">
        <v>1</v>
      </c>
      <c r="B2" s="5"/>
      <c r="C2" s="5"/>
      <c r="D2" s="5"/>
      <c r="E2" s="6"/>
      <c r="F2" s="5"/>
      <c r="G2" s="5"/>
      <c r="H2" s="5"/>
      <c r="I2" s="5"/>
      <c r="J2" s="51" t="s">
        <v>181</v>
      </c>
    </row>
    <row r="3" s="1" customFormat="1" ht="21" customHeight="1" spans="1:10">
      <c r="A3" s="7" t="s">
        <v>182</v>
      </c>
      <c r="B3" s="8"/>
      <c r="C3" s="8" t="s">
        <v>345</v>
      </c>
      <c r="D3" s="8"/>
      <c r="E3" s="8"/>
      <c r="F3" s="8"/>
      <c r="G3" s="8"/>
      <c r="H3" s="8"/>
      <c r="I3" s="8"/>
      <c r="J3" s="8"/>
    </row>
    <row r="4" s="1" customFormat="1" ht="21" customHeight="1" spans="1:10">
      <c r="A4" s="7" t="s">
        <v>183</v>
      </c>
      <c r="B4" s="8"/>
      <c r="C4" s="8" t="s">
        <v>35</v>
      </c>
      <c r="D4" s="8"/>
      <c r="E4" s="8"/>
      <c r="F4" s="8" t="s">
        <v>184</v>
      </c>
      <c r="G4" s="8" t="s">
        <v>346</v>
      </c>
      <c r="H4" s="8"/>
      <c r="I4" s="8"/>
      <c r="J4" s="8"/>
    </row>
    <row r="5" s="1" customFormat="1" ht="21" customHeight="1" spans="1:10">
      <c r="A5" s="9" t="s">
        <v>185</v>
      </c>
      <c r="B5" s="10"/>
      <c r="C5" s="8"/>
      <c r="D5" s="8" t="s">
        <v>186</v>
      </c>
      <c r="E5" s="8" t="s">
        <v>187</v>
      </c>
      <c r="F5" s="8" t="s">
        <v>188</v>
      </c>
      <c r="G5" s="8" t="s">
        <v>189</v>
      </c>
      <c r="H5" s="8" t="s">
        <v>190</v>
      </c>
      <c r="I5" s="8" t="s">
        <v>191</v>
      </c>
      <c r="J5" s="8"/>
    </row>
    <row r="6" s="1" customFormat="1" ht="21" customHeight="1" spans="1:10">
      <c r="A6" s="9"/>
      <c r="B6" s="10"/>
      <c r="C6" s="8" t="s">
        <v>192</v>
      </c>
      <c r="D6" s="11"/>
      <c r="E6" s="11"/>
      <c r="F6" s="11"/>
      <c r="G6" s="11">
        <v>10</v>
      </c>
      <c r="H6" s="73">
        <v>68.62</v>
      </c>
      <c r="I6" s="52">
        <v>6.86</v>
      </c>
      <c r="J6" s="53"/>
    </row>
    <row r="7" s="1" customFormat="1" ht="21" customHeight="1" spans="1:10">
      <c r="A7" s="9"/>
      <c r="B7" s="10"/>
      <c r="C7" s="8" t="s">
        <v>193</v>
      </c>
      <c r="D7" s="11">
        <v>15000</v>
      </c>
      <c r="E7" s="11">
        <v>15000</v>
      </c>
      <c r="F7" s="11">
        <v>10181.13</v>
      </c>
      <c r="G7" s="12" t="s">
        <v>194</v>
      </c>
      <c r="H7" s="73">
        <v>67.8742</v>
      </c>
      <c r="I7" s="8" t="s">
        <v>194</v>
      </c>
      <c r="J7" s="8"/>
    </row>
    <row r="8" s="1" customFormat="1" ht="21" customHeight="1" spans="1:10">
      <c r="A8" s="9"/>
      <c r="B8" s="10"/>
      <c r="C8" s="8" t="s">
        <v>195</v>
      </c>
      <c r="D8" s="11"/>
      <c r="E8" s="11"/>
      <c r="F8" s="11"/>
      <c r="G8" s="12" t="s">
        <v>194</v>
      </c>
      <c r="H8" s="73">
        <v>0</v>
      </c>
      <c r="I8" s="8" t="s">
        <v>194</v>
      </c>
      <c r="J8" s="8"/>
    </row>
    <row r="9" s="1" customFormat="1" ht="21" customHeight="1" spans="1:10">
      <c r="A9" s="9"/>
      <c r="B9" s="10"/>
      <c r="C9" s="8" t="s">
        <v>196</v>
      </c>
      <c r="D9" s="11"/>
      <c r="E9" s="11"/>
      <c r="F9" s="11">
        <v>111.87</v>
      </c>
      <c r="G9" s="12" t="s">
        <v>194</v>
      </c>
      <c r="H9" s="73">
        <v>0</v>
      </c>
      <c r="I9" s="8" t="s">
        <v>194</v>
      </c>
      <c r="J9" s="8"/>
    </row>
    <row r="10" s="1" customFormat="1" ht="21" customHeight="1" spans="1:10">
      <c r="A10" s="9" t="s">
        <v>197</v>
      </c>
      <c r="B10" s="8" t="s">
        <v>198</v>
      </c>
      <c r="C10" s="8"/>
      <c r="D10" s="8"/>
      <c r="E10" s="8"/>
      <c r="F10" s="8" t="s">
        <v>48</v>
      </c>
      <c r="G10" s="8"/>
      <c r="H10" s="8"/>
      <c r="I10" s="8"/>
      <c r="J10" s="8"/>
    </row>
    <row r="11" s="1" customFormat="1" ht="30.6" customHeight="1" spans="1:10">
      <c r="A11" s="9"/>
      <c r="B11" s="10" t="s">
        <v>347</v>
      </c>
      <c r="C11" s="8"/>
      <c r="D11" s="8"/>
      <c r="E11" s="8"/>
      <c r="F11" s="74" t="s">
        <v>348</v>
      </c>
      <c r="G11" s="75"/>
      <c r="H11" s="75"/>
      <c r="I11" s="75"/>
      <c r="J11" s="54"/>
    </row>
    <row r="12" s="1" customFormat="1" ht="28" customHeight="1" spans="1:10">
      <c r="A12" s="9"/>
      <c r="B12" s="8"/>
      <c r="C12" s="8"/>
      <c r="D12" s="8"/>
      <c r="E12" s="8"/>
      <c r="F12" s="76"/>
      <c r="G12" s="22"/>
      <c r="H12" s="22"/>
      <c r="I12" s="22"/>
      <c r="J12" s="55"/>
    </row>
    <row r="13" s="1" customFormat="1" ht="21" customHeight="1" spans="1:10">
      <c r="A13" s="7" t="s">
        <v>201</v>
      </c>
      <c r="B13" s="8"/>
      <c r="C13" s="8"/>
      <c r="D13" s="8" t="s">
        <v>202</v>
      </c>
      <c r="E13" s="8"/>
      <c r="F13" s="8"/>
      <c r="G13" s="8" t="s">
        <v>87</v>
      </c>
      <c r="H13" s="8" t="s">
        <v>189</v>
      </c>
      <c r="I13" s="8" t="s">
        <v>191</v>
      </c>
      <c r="J13" s="8" t="s">
        <v>88</v>
      </c>
    </row>
    <row r="14" s="1" customFormat="1" ht="21" customHeight="1" spans="1:10">
      <c r="A14" s="7" t="s">
        <v>81</v>
      </c>
      <c r="B14" s="8" t="s">
        <v>82</v>
      </c>
      <c r="C14" s="8" t="s">
        <v>83</v>
      </c>
      <c r="D14" s="8" t="s">
        <v>84</v>
      </c>
      <c r="E14" s="8" t="s">
        <v>85</v>
      </c>
      <c r="F14" s="8" t="s">
        <v>86</v>
      </c>
      <c r="G14" s="8"/>
      <c r="H14" s="8"/>
      <c r="I14" s="8"/>
      <c r="J14" s="8"/>
    </row>
    <row r="15" s="1" customFormat="1" ht="33" customHeight="1" spans="1:10">
      <c r="A15" s="7" t="s">
        <v>89</v>
      </c>
      <c r="B15" s="64" t="s">
        <v>90</v>
      </c>
      <c r="C15" s="65" t="s">
        <v>133</v>
      </c>
      <c r="D15" s="77" t="s">
        <v>95</v>
      </c>
      <c r="E15" s="77">
        <v>1300000</v>
      </c>
      <c r="F15" s="77" t="s">
        <v>163</v>
      </c>
      <c r="G15" s="77" t="s">
        <v>349</v>
      </c>
      <c r="H15" s="66">
        <v>1</v>
      </c>
      <c r="I15" s="66">
        <v>1</v>
      </c>
      <c r="J15" s="65" t="s">
        <v>350</v>
      </c>
    </row>
    <row r="16" s="1" customFormat="1" ht="33" customHeight="1" spans="1:10">
      <c r="A16" s="7" t="s">
        <v>89</v>
      </c>
      <c r="B16" s="64" t="s">
        <v>90</v>
      </c>
      <c r="C16" s="65" t="s">
        <v>136</v>
      </c>
      <c r="D16" s="77" t="s">
        <v>92</v>
      </c>
      <c r="E16" s="77">
        <v>2023</v>
      </c>
      <c r="F16" s="77" t="s">
        <v>137</v>
      </c>
      <c r="G16" s="77" t="s">
        <v>351</v>
      </c>
      <c r="H16" s="66">
        <v>1</v>
      </c>
      <c r="I16" s="66">
        <v>1</v>
      </c>
      <c r="J16" s="65" t="s">
        <v>350</v>
      </c>
    </row>
    <row r="17" s="1" customFormat="1" ht="21" customHeight="1" spans="1:10">
      <c r="A17" s="7" t="s">
        <v>89</v>
      </c>
      <c r="B17" s="64" t="s">
        <v>148</v>
      </c>
      <c r="C17" s="64" t="s">
        <v>306</v>
      </c>
      <c r="D17" s="77" t="s">
        <v>95</v>
      </c>
      <c r="E17" s="77">
        <v>100</v>
      </c>
      <c r="F17" s="77" t="s">
        <v>93</v>
      </c>
      <c r="G17" s="77">
        <v>95.73</v>
      </c>
      <c r="H17" s="66">
        <v>5</v>
      </c>
      <c r="I17" s="66">
        <v>4.79</v>
      </c>
      <c r="J17" s="65" t="s">
        <v>352</v>
      </c>
    </row>
    <row r="18" s="1" customFormat="1" ht="21" customHeight="1" spans="1:10">
      <c r="A18" s="7" t="s">
        <v>154</v>
      </c>
      <c r="B18" s="64" t="s">
        <v>155</v>
      </c>
      <c r="C18" s="64" t="s">
        <v>353</v>
      </c>
      <c r="D18" s="77" t="s">
        <v>95</v>
      </c>
      <c r="E18" s="77" t="s">
        <v>354</v>
      </c>
      <c r="F18" s="77" t="s">
        <v>93</v>
      </c>
      <c r="G18" s="77" t="s">
        <v>325</v>
      </c>
      <c r="H18" s="66">
        <v>1</v>
      </c>
      <c r="I18" s="66">
        <v>1</v>
      </c>
      <c r="J18" s="71" t="s">
        <v>31</v>
      </c>
    </row>
    <row r="19" s="1" customFormat="1" ht="21" customHeight="1" spans="1:10">
      <c r="A19" s="7" t="s">
        <v>154</v>
      </c>
      <c r="B19" s="64" t="s">
        <v>159</v>
      </c>
      <c r="C19" s="64" t="s">
        <v>138</v>
      </c>
      <c r="D19" s="77" t="s">
        <v>92</v>
      </c>
      <c r="E19" s="77">
        <v>85</v>
      </c>
      <c r="F19" s="77" t="s">
        <v>93</v>
      </c>
      <c r="G19" s="77">
        <v>91.18</v>
      </c>
      <c r="H19" s="66">
        <v>6</v>
      </c>
      <c r="I19" s="66">
        <v>6</v>
      </c>
      <c r="J19" s="71" t="s">
        <v>31</v>
      </c>
    </row>
    <row r="20" s="1" customFormat="1" ht="21" customHeight="1" spans="1:10">
      <c r="A20" s="7" t="s">
        <v>154</v>
      </c>
      <c r="B20" s="64" t="s">
        <v>159</v>
      </c>
      <c r="C20" s="64" t="s">
        <v>91</v>
      </c>
      <c r="D20" s="77" t="s">
        <v>92</v>
      </c>
      <c r="E20" s="77">
        <v>80</v>
      </c>
      <c r="F20" s="77" t="s">
        <v>93</v>
      </c>
      <c r="G20" s="77">
        <v>91.18</v>
      </c>
      <c r="H20" s="66">
        <v>6</v>
      </c>
      <c r="I20" s="66">
        <v>6</v>
      </c>
      <c r="J20" s="71" t="s">
        <v>31</v>
      </c>
    </row>
    <row r="21" s="1" customFormat="1" ht="33" customHeight="1" spans="1:10">
      <c r="A21" s="7" t="s">
        <v>170</v>
      </c>
      <c r="B21" s="65" t="s">
        <v>171</v>
      </c>
      <c r="C21" s="65" t="s">
        <v>355</v>
      </c>
      <c r="D21" s="77" t="s">
        <v>95</v>
      </c>
      <c r="E21" s="77" t="s">
        <v>356</v>
      </c>
      <c r="F21" s="77" t="s">
        <v>93</v>
      </c>
      <c r="G21" s="77">
        <v>95.1</v>
      </c>
      <c r="H21" s="66">
        <v>10</v>
      </c>
      <c r="I21" s="66">
        <v>10</v>
      </c>
      <c r="J21" s="71" t="s">
        <v>31</v>
      </c>
    </row>
    <row r="22" s="1" customFormat="1" ht="33" customHeight="1" spans="1:10">
      <c r="A22" s="7" t="s">
        <v>170</v>
      </c>
      <c r="B22" s="65" t="s">
        <v>171</v>
      </c>
      <c r="C22" s="65" t="s">
        <v>355</v>
      </c>
      <c r="D22" s="77" t="s">
        <v>92</v>
      </c>
      <c r="E22" s="77">
        <v>90</v>
      </c>
      <c r="F22" s="77" t="s">
        <v>93</v>
      </c>
      <c r="G22" s="77">
        <v>95.1</v>
      </c>
      <c r="H22" s="66">
        <v>10</v>
      </c>
      <c r="I22" s="66">
        <v>10</v>
      </c>
      <c r="J22" s="65" t="s">
        <v>31</v>
      </c>
    </row>
    <row r="23" s="1" customFormat="1" ht="33" customHeight="1" spans="1:10">
      <c r="A23" s="7" t="s">
        <v>154</v>
      </c>
      <c r="B23" s="64" t="s">
        <v>339</v>
      </c>
      <c r="C23" s="64" t="s">
        <v>357</v>
      </c>
      <c r="D23" s="77" t="s">
        <v>95</v>
      </c>
      <c r="E23" s="77" t="s">
        <v>358</v>
      </c>
      <c r="F23" s="77" t="s">
        <v>93</v>
      </c>
      <c r="G23" s="77">
        <v>90.58</v>
      </c>
      <c r="H23" s="66">
        <v>6</v>
      </c>
      <c r="I23" s="66">
        <v>5.43</v>
      </c>
      <c r="J23" s="65" t="s">
        <v>359</v>
      </c>
    </row>
    <row r="24" s="1" customFormat="1" ht="21" customHeight="1" spans="1:10">
      <c r="A24" s="7" t="s">
        <v>154</v>
      </c>
      <c r="B24" s="64" t="s">
        <v>155</v>
      </c>
      <c r="C24" s="64" t="s">
        <v>360</v>
      </c>
      <c r="D24" s="77" t="s">
        <v>95</v>
      </c>
      <c r="E24" s="77" t="s">
        <v>358</v>
      </c>
      <c r="F24" s="77" t="s">
        <v>93</v>
      </c>
      <c r="G24" s="77">
        <v>0.8925</v>
      </c>
      <c r="H24" s="66">
        <v>6</v>
      </c>
      <c r="I24" s="66">
        <v>5.35</v>
      </c>
      <c r="J24" s="65" t="s">
        <v>361</v>
      </c>
    </row>
    <row r="25" s="1" customFormat="1" ht="33" customHeight="1" spans="1:10">
      <c r="A25" s="7" t="s">
        <v>154</v>
      </c>
      <c r="B25" s="64" t="s">
        <v>155</v>
      </c>
      <c r="C25" s="65" t="s">
        <v>362</v>
      </c>
      <c r="D25" s="77" t="s">
        <v>95</v>
      </c>
      <c r="E25" s="77" t="s">
        <v>363</v>
      </c>
      <c r="F25" s="77" t="s">
        <v>93</v>
      </c>
      <c r="G25" s="77">
        <v>0.8907</v>
      </c>
      <c r="H25" s="66">
        <v>6</v>
      </c>
      <c r="I25" s="66">
        <v>5.34</v>
      </c>
      <c r="J25" s="65" t="s">
        <v>364</v>
      </c>
    </row>
    <row r="26" s="1" customFormat="1" ht="33" customHeight="1" spans="1:10">
      <c r="A26" s="7" t="s">
        <v>89</v>
      </c>
      <c r="B26" s="64" t="s">
        <v>365</v>
      </c>
      <c r="C26" s="64" t="s">
        <v>366</v>
      </c>
      <c r="D26" s="77" t="s">
        <v>95</v>
      </c>
      <c r="E26" s="78" t="s">
        <v>367</v>
      </c>
      <c r="F26" s="77" t="s">
        <v>93</v>
      </c>
      <c r="G26" s="77">
        <v>-0.0151</v>
      </c>
      <c r="H26" s="66">
        <v>6</v>
      </c>
      <c r="I26" s="66">
        <v>6</v>
      </c>
      <c r="J26" s="65" t="s">
        <v>31</v>
      </c>
    </row>
    <row r="27" s="1" customFormat="1" ht="33" customHeight="1" spans="1:10">
      <c r="A27" s="7" t="s">
        <v>89</v>
      </c>
      <c r="B27" s="64" t="s">
        <v>148</v>
      </c>
      <c r="C27" s="64" t="s">
        <v>368</v>
      </c>
      <c r="D27" s="77" t="s">
        <v>95</v>
      </c>
      <c r="E27" s="77" t="s">
        <v>369</v>
      </c>
      <c r="F27" s="77" t="s">
        <v>93</v>
      </c>
      <c r="G27" s="77">
        <v>84.99</v>
      </c>
      <c r="H27" s="66">
        <v>6</v>
      </c>
      <c r="I27" s="66">
        <v>5.25</v>
      </c>
      <c r="J27" s="65" t="s">
        <v>370</v>
      </c>
    </row>
    <row r="28" s="1" customFormat="1" ht="20" customHeight="1" spans="1:10">
      <c r="A28" s="7" t="s">
        <v>89</v>
      </c>
      <c r="B28" s="64" t="s">
        <v>90</v>
      </c>
      <c r="C28" s="64" t="s">
        <v>371</v>
      </c>
      <c r="D28" s="77" t="s">
        <v>92</v>
      </c>
      <c r="E28" s="77">
        <v>323</v>
      </c>
      <c r="F28" s="77" t="s">
        <v>100</v>
      </c>
      <c r="G28" s="77">
        <v>475</v>
      </c>
      <c r="H28" s="66">
        <v>10</v>
      </c>
      <c r="I28" s="66">
        <v>10</v>
      </c>
      <c r="J28" s="71" t="s">
        <v>31</v>
      </c>
    </row>
    <row r="29" s="1" customFormat="1" ht="20" customHeight="1" spans="1:10">
      <c r="A29" s="67" t="s">
        <v>89</v>
      </c>
      <c r="B29" s="69" t="s">
        <v>90</v>
      </c>
      <c r="C29" s="69" t="s">
        <v>372</v>
      </c>
      <c r="D29" s="79" t="s">
        <v>92</v>
      </c>
      <c r="E29" s="79">
        <v>35</v>
      </c>
      <c r="F29" s="79" t="s">
        <v>373</v>
      </c>
      <c r="G29" s="79">
        <v>58.29</v>
      </c>
      <c r="H29" s="70">
        <v>10</v>
      </c>
      <c r="I29" s="70">
        <v>10</v>
      </c>
      <c r="J29" s="72" t="s">
        <v>31</v>
      </c>
    </row>
    <row r="30" s="1" customFormat="1" ht="20" customHeight="1" spans="1:10">
      <c r="A30" s="48" t="s">
        <v>233</v>
      </c>
      <c r="B30" s="48"/>
      <c r="C30" s="48"/>
      <c r="D30" s="48" t="s">
        <v>31</v>
      </c>
      <c r="E30" s="48"/>
      <c r="F30" s="48"/>
      <c r="G30" s="48"/>
      <c r="H30" s="48"/>
      <c r="I30" s="48"/>
      <c r="J30" s="48"/>
    </row>
    <row r="31" s="1" customFormat="1" ht="20" customHeight="1" spans="1:10">
      <c r="A31" s="48" t="s">
        <v>234</v>
      </c>
      <c r="B31" s="48"/>
      <c r="C31" s="48"/>
      <c r="D31" s="48"/>
      <c r="E31" s="48"/>
      <c r="F31" s="48"/>
      <c r="G31" s="48"/>
      <c r="H31" s="48" t="s">
        <v>235</v>
      </c>
      <c r="I31" s="62">
        <v>94.02</v>
      </c>
      <c r="J31" s="48" t="s">
        <v>236</v>
      </c>
    </row>
    <row r="32" s="1" customFormat="1" spans="1:10">
      <c r="A32" s="49"/>
      <c r="B32" s="49"/>
      <c r="C32" s="49"/>
      <c r="D32" s="49"/>
      <c r="E32" s="50"/>
      <c r="F32" s="49"/>
      <c r="G32" s="49"/>
      <c r="H32" s="49"/>
      <c r="I32" s="63"/>
      <c r="J32" s="49"/>
    </row>
    <row r="33" s="1" customFormat="1" spans="1:10">
      <c r="A33" s="49"/>
      <c r="B33" s="49"/>
      <c r="C33" s="49"/>
      <c r="D33" s="49"/>
      <c r="E33" s="50"/>
      <c r="F33" s="49"/>
      <c r="G33" s="49"/>
      <c r="H33" s="49"/>
      <c r="I33" s="63"/>
      <c r="J33" s="49"/>
    </row>
  </sheetData>
  <mergeCells count="27">
    <mergeCell ref="A3:B3"/>
    <mergeCell ref="C3:J3"/>
    <mergeCell ref="A4:B4"/>
    <mergeCell ref="C4:E4"/>
    <mergeCell ref="G4:J4"/>
    <mergeCell ref="I5:J5"/>
    <mergeCell ref="I6:J6"/>
    <mergeCell ref="I7:J7"/>
    <mergeCell ref="I8:J8"/>
    <mergeCell ref="I9:J9"/>
    <mergeCell ref="B10:E10"/>
    <mergeCell ref="F10:J10"/>
    <mergeCell ref="A13:C13"/>
    <mergeCell ref="D13:F13"/>
    <mergeCell ref="A30:C30"/>
    <mergeCell ref="D30:J30"/>
    <mergeCell ref="A31:G31"/>
    <mergeCell ref="A32:G32"/>
    <mergeCell ref="A33:G33"/>
    <mergeCell ref="A10:A12"/>
    <mergeCell ref="G13:G14"/>
    <mergeCell ref="H13:H14"/>
    <mergeCell ref="I13:I14"/>
    <mergeCell ref="J13:J14"/>
    <mergeCell ref="A5:B9"/>
    <mergeCell ref="B11:E12"/>
    <mergeCell ref="F11:J12"/>
  </mergeCells>
  <pageMargins left="0.75" right="0.75" top="1" bottom="1" header="0.5" footer="0.5"/>
  <pageSetup paperSize="1"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2"/>
  <sheetViews>
    <sheetView workbookViewId="0">
      <selection activeCell="J16" sqref="J16"/>
    </sheetView>
  </sheetViews>
  <sheetFormatPr defaultColWidth="8.88888888888889" defaultRowHeight="13.2"/>
  <cols>
    <col min="1" max="2" width="16" style="1" customWidth="1"/>
    <col min="3" max="3" width="21.5555555555556" style="1" customWidth="1"/>
    <col min="4" max="9" width="16" style="1" customWidth="1"/>
    <col min="10" max="10" width="27.5555555555556" style="1" customWidth="1"/>
    <col min="11" max="16384" width="8.88888888888889" style="1"/>
  </cols>
  <sheetData>
    <row r="1" s="1" customFormat="1" ht="27.75" customHeight="1" spans="1:10">
      <c r="A1" s="2"/>
      <c r="B1" s="2"/>
      <c r="C1" s="2"/>
      <c r="D1" s="2"/>
      <c r="E1" s="3" t="s">
        <v>180</v>
      </c>
      <c r="F1" s="2"/>
      <c r="G1" s="2"/>
      <c r="H1" s="2"/>
      <c r="I1" s="2"/>
      <c r="J1" s="2"/>
    </row>
    <row r="2" s="1" customFormat="1" ht="13.5" customHeight="1" spans="1:10">
      <c r="A2" s="4" t="s">
        <v>1</v>
      </c>
      <c r="B2" s="5"/>
      <c r="C2" s="5"/>
      <c r="D2" s="5"/>
      <c r="E2" s="6"/>
      <c r="F2" s="5"/>
      <c r="G2" s="5"/>
      <c r="H2" s="5"/>
      <c r="I2" s="5"/>
      <c r="J2" s="51" t="s">
        <v>181</v>
      </c>
    </row>
    <row r="3" s="1" customFormat="1" ht="21" customHeight="1" spans="1:10">
      <c r="A3" s="7" t="s">
        <v>182</v>
      </c>
      <c r="B3" s="8"/>
      <c r="C3" s="8" t="s">
        <v>374</v>
      </c>
      <c r="D3" s="8"/>
      <c r="E3" s="8"/>
      <c r="F3" s="8"/>
      <c r="G3" s="8"/>
      <c r="H3" s="8"/>
      <c r="I3" s="8"/>
      <c r="J3" s="8"/>
    </row>
    <row r="4" s="1" customFormat="1" ht="21" customHeight="1" spans="1:10">
      <c r="A4" s="7" t="s">
        <v>183</v>
      </c>
      <c r="B4" s="8"/>
      <c r="C4" s="8" t="s">
        <v>35</v>
      </c>
      <c r="D4" s="8"/>
      <c r="E4" s="8"/>
      <c r="F4" s="8" t="s">
        <v>184</v>
      </c>
      <c r="G4" s="8" t="s">
        <v>346</v>
      </c>
      <c r="H4" s="8"/>
      <c r="I4" s="8"/>
      <c r="J4" s="8"/>
    </row>
    <row r="5" s="1" customFormat="1" ht="21" customHeight="1" spans="1:10">
      <c r="A5" s="9" t="s">
        <v>185</v>
      </c>
      <c r="B5" s="10"/>
      <c r="C5" s="8"/>
      <c r="D5" s="8" t="s">
        <v>186</v>
      </c>
      <c r="E5" s="8" t="s">
        <v>187</v>
      </c>
      <c r="F5" s="8" t="s">
        <v>188</v>
      </c>
      <c r="G5" s="8" t="s">
        <v>189</v>
      </c>
      <c r="H5" s="8" t="s">
        <v>190</v>
      </c>
      <c r="I5" s="8" t="s">
        <v>191</v>
      </c>
      <c r="J5" s="8"/>
    </row>
    <row r="6" s="1" customFormat="1" ht="21" customHeight="1" spans="1:10">
      <c r="A6" s="9"/>
      <c r="B6" s="10"/>
      <c r="C6" s="8" t="s">
        <v>192</v>
      </c>
      <c r="D6" s="11">
        <f t="shared" ref="D6:F6" si="0">D9</f>
        <v>17082.1</v>
      </c>
      <c r="E6" s="11">
        <f t="shared" si="0"/>
        <v>17082.1</v>
      </c>
      <c r="F6" s="11">
        <f t="shared" si="0"/>
        <v>151.29</v>
      </c>
      <c r="G6" s="12">
        <v>10</v>
      </c>
      <c r="H6" s="11">
        <v>0.89</v>
      </c>
      <c r="I6" s="52">
        <v>0.09</v>
      </c>
      <c r="J6" s="53"/>
    </row>
    <row r="7" s="1" customFormat="1" ht="21" customHeight="1" spans="1:10">
      <c r="A7" s="9"/>
      <c r="B7" s="10"/>
      <c r="C7" s="8" t="s">
        <v>193</v>
      </c>
      <c r="D7" s="11"/>
      <c r="E7" s="11"/>
      <c r="F7" s="11"/>
      <c r="G7" s="12" t="s">
        <v>194</v>
      </c>
      <c r="H7" s="11"/>
      <c r="I7" s="8" t="s">
        <v>194</v>
      </c>
      <c r="J7" s="8"/>
    </row>
    <row r="8" s="1" customFormat="1" ht="21" customHeight="1" spans="1:10">
      <c r="A8" s="9"/>
      <c r="B8" s="10"/>
      <c r="C8" s="8" t="s">
        <v>195</v>
      </c>
      <c r="D8" s="11"/>
      <c r="E8" s="11"/>
      <c r="F8" s="11"/>
      <c r="G8" s="12" t="s">
        <v>194</v>
      </c>
      <c r="H8" s="11"/>
      <c r="I8" s="8" t="s">
        <v>194</v>
      </c>
      <c r="J8" s="8"/>
    </row>
    <row r="9" s="1" customFormat="1" ht="21" customHeight="1" spans="1:10">
      <c r="A9" s="9"/>
      <c r="B9" s="10"/>
      <c r="C9" s="8" t="s">
        <v>196</v>
      </c>
      <c r="D9" s="11">
        <v>17082.1</v>
      </c>
      <c r="E9" s="11">
        <v>17082.1</v>
      </c>
      <c r="F9" s="11">
        <v>151.29</v>
      </c>
      <c r="G9" s="12" t="s">
        <v>194</v>
      </c>
      <c r="H9" s="11">
        <v>0.89</v>
      </c>
      <c r="I9" s="8" t="s">
        <v>194</v>
      </c>
      <c r="J9" s="8"/>
    </row>
    <row r="10" s="1" customFormat="1" ht="21" customHeight="1" spans="1:10">
      <c r="A10" s="9" t="s">
        <v>197</v>
      </c>
      <c r="B10" s="8" t="s">
        <v>198</v>
      </c>
      <c r="C10" s="8"/>
      <c r="D10" s="8"/>
      <c r="E10" s="8"/>
      <c r="F10" s="8" t="s">
        <v>48</v>
      </c>
      <c r="G10" s="8"/>
      <c r="H10" s="8"/>
      <c r="I10" s="8"/>
      <c r="J10" s="8"/>
    </row>
    <row r="11" s="1" customFormat="1" ht="21" customHeight="1" spans="1:10">
      <c r="A11" s="9"/>
      <c r="B11" s="8" t="s">
        <v>375</v>
      </c>
      <c r="C11" s="8"/>
      <c r="D11" s="8"/>
      <c r="E11" s="8"/>
      <c r="F11" s="8" t="s">
        <v>376</v>
      </c>
      <c r="G11" s="8"/>
      <c r="H11" s="8"/>
      <c r="I11" s="8"/>
      <c r="J11" s="8"/>
    </row>
    <row r="12" s="1" customFormat="1" ht="21" customHeight="1" spans="1:10">
      <c r="A12" s="9"/>
      <c r="B12" s="8"/>
      <c r="C12" s="8"/>
      <c r="D12" s="8"/>
      <c r="E12" s="8"/>
      <c r="F12" s="8"/>
      <c r="G12" s="8"/>
      <c r="H12" s="8"/>
      <c r="I12" s="8"/>
      <c r="J12" s="8"/>
    </row>
    <row r="13" s="1" customFormat="1" ht="21" customHeight="1" spans="1:10">
      <c r="A13" s="7" t="s">
        <v>201</v>
      </c>
      <c r="B13" s="8"/>
      <c r="C13" s="8"/>
      <c r="D13" s="8" t="s">
        <v>202</v>
      </c>
      <c r="E13" s="8"/>
      <c r="F13" s="8"/>
      <c r="G13" s="8" t="s">
        <v>87</v>
      </c>
      <c r="H13" s="8" t="s">
        <v>189</v>
      </c>
      <c r="I13" s="8" t="s">
        <v>191</v>
      </c>
      <c r="J13" s="8" t="s">
        <v>88</v>
      </c>
    </row>
    <row r="14" s="1" customFormat="1" ht="24" customHeight="1" spans="1:10">
      <c r="A14" s="7" t="s">
        <v>81</v>
      </c>
      <c r="B14" s="8" t="s">
        <v>82</v>
      </c>
      <c r="C14" s="8" t="s">
        <v>83</v>
      </c>
      <c r="D14" s="8" t="s">
        <v>84</v>
      </c>
      <c r="E14" s="8" t="s">
        <v>85</v>
      </c>
      <c r="F14" s="8" t="s">
        <v>86</v>
      </c>
      <c r="G14" s="8"/>
      <c r="H14" s="8"/>
      <c r="I14" s="8"/>
      <c r="J14" s="8"/>
    </row>
    <row r="15" s="1" customFormat="1" ht="37.2" customHeight="1" spans="1:10">
      <c r="A15" s="7" t="s">
        <v>89</v>
      </c>
      <c r="B15" s="64" t="s">
        <v>150</v>
      </c>
      <c r="C15" s="64" t="s">
        <v>377</v>
      </c>
      <c r="D15" s="64" t="s">
        <v>95</v>
      </c>
      <c r="E15" s="65" t="s">
        <v>378</v>
      </c>
      <c r="F15" s="64" t="s">
        <v>98</v>
      </c>
      <c r="G15" s="64" t="s">
        <v>325</v>
      </c>
      <c r="H15" s="66">
        <v>25</v>
      </c>
      <c r="I15" s="66">
        <v>25</v>
      </c>
      <c r="J15" s="71" t="s">
        <v>68</v>
      </c>
    </row>
    <row r="16" s="1" customFormat="1" ht="31.8" customHeight="1" spans="1:10">
      <c r="A16" s="7" t="s">
        <v>89</v>
      </c>
      <c r="B16" s="64" t="s">
        <v>90</v>
      </c>
      <c r="C16" s="64" t="s">
        <v>379</v>
      </c>
      <c r="D16" s="64" t="s">
        <v>92</v>
      </c>
      <c r="E16" s="64">
        <v>504</v>
      </c>
      <c r="F16" s="64" t="s">
        <v>100</v>
      </c>
      <c r="G16" s="64">
        <v>508</v>
      </c>
      <c r="H16" s="66">
        <v>25</v>
      </c>
      <c r="I16" s="66">
        <v>25</v>
      </c>
      <c r="J16" s="71" t="s">
        <v>31</v>
      </c>
    </row>
    <row r="17" s="1" customFormat="1" ht="34.2" customHeight="1" spans="1:10">
      <c r="A17" s="7" t="s">
        <v>154</v>
      </c>
      <c r="B17" s="64" t="s">
        <v>159</v>
      </c>
      <c r="C17" s="64" t="s">
        <v>380</v>
      </c>
      <c r="D17" s="64" t="s">
        <v>95</v>
      </c>
      <c r="E17" s="65" t="s">
        <v>381</v>
      </c>
      <c r="F17" s="64" t="s">
        <v>98</v>
      </c>
      <c r="G17" s="64" t="s">
        <v>325</v>
      </c>
      <c r="H17" s="66">
        <v>30</v>
      </c>
      <c r="I17" s="66">
        <v>30</v>
      </c>
      <c r="J17" s="71" t="s">
        <v>68</v>
      </c>
    </row>
    <row r="18" s="1" customFormat="1" ht="36.6" customHeight="1" spans="1:10">
      <c r="A18" s="67" t="s">
        <v>170</v>
      </c>
      <c r="B18" s="68" t="s">
        <v>171</v>
      </c>
      <c r="C18" s="69" t="s">
        <v>382</v>
      </c>
      <c r="D18" s="69" t="s">
        <v>92</v>
      </c>
      <c r="E18" s="69">
        <v>90</v>
      </c>
      <c r="F18" s="69" t="s">
        <v>93</v>
      </c>
      <c r="G18" s="69">
        <v>92</v>
      </c>
      <c r="H18" s="70">
        <v>10</v>
      </c>
      <c r="I18" s="70">
        <v>10</v>
      </c>
      <c r="J18" s="72" t="s">
        <v>68</v>
      </c>
    </row>
    <row r="19" s="1" customFormat="1" ht="21" customHeight="1" spans="1:10">
      <c r="A19" s="48" t="s">
        <v>233</v>
      </c>
      <c r="B19" s="48"/>
      <c r="C19" s="48"/>
      <c r="D19" s="48" t="s">
        <v>31</v>
      </c>
      <c r="E19" s="48"/>
      <c r="F19" s="48"/>
      <c r="G19" s="48"/>
      <c r="H19" s="48"/>
      <c r="I19" s="48"/>
      <c r="J19" s="48"/>
    </row>
    <row r="20" s="1" customFormat="1" ht="21" customHeight="1" spans="1:10">
      <c r="A20" s="48" t="s">
        <v>234</v>
      </c>
      <c r="B20" s="48"/>
      <c r="C20" s="48"/>
      <c r="D20" s="48"/>
      <c r="E20" s="48"/>
      <c r="F20" s="48"/>
      <c r="G20" s="48"/>
      <c r="H20" s="48" t="s">
        <v>235</v>
      </c>
      <c r="I20" s="62">
        <v>90.09</v>
      </c>
      <c r="J20" s="48" t="s">
        <v>236</v>
      </c>
    </row>
    <row r="21" s="1" customFormat="1" spans="1:10">
      <c r="A21" s="49"/>
      <c r="B21" s="49"/>
      <c r="C21" s="49"/>
      <c r="D21" s="49"/>
      <c r="E21" s="50"/>
      <c r="F21" s="49"/>
      <c r="G21" s="49"/>
      <c r="H21" s="49"/>
      <c r="I21" s="63"/>
      <c r="J21" s="49"/>
    </row>
    <row r="22" s="1" customFormat="1" spans="1:10">
      <c r="A22" s="49"/>
      <c r="B22" s="49"/>
      <c r="C22" s="49"/>
      <c r="D22" s="49"/>
      <c r="E22" s="50"/>
      <c r="F22" s="49"/>
      <c r="G22" s="49"/>
      <c r="H22" s="49"/>
      <c r="I22" s="63"/>
      <c r="J22" s="49"/>
    </row>
  </sheetData>
  <mergeCells count="27">
    <mergeCell ref="A3:B3"/>
    <mergeCell ref="C3:J3"/>
    <mergeCell ref="A4:B4"/>
    <mergeCell ref="C4:E4"/>
    <mergeCell ref="G4:J4"/>
    <mergeCell ref="I5:J5"/>
    <mergeCell ref="I6:J6"/>
    <mergeCell ref="I7:J7"/>
    <mergeCell ref="I8:J8"/>
    <mergeCell ref="I9:J9"/>
    <mergeCell ref="B10:E10"/>
    <mergeCell ref="F10:J10"/>
    <mergeCell ref="A13:C13"/>
    <mergeCell ref="D13:F13"/>
    <mergeCell ref="A19:C19"/>
    <mergeCell ref="D19:J19"/>
    <mergeCell ref="A20:G20"/>
    <mergeCell ref="A21:G21"/>
    <mergeCell ref="A22:G22"/>
    <mergeCell ref="A10:A12"/>
    <mergeCell ref="G13:G14"/>
    <mergeCell ref="H13:H14"/>
    <mergeCell ref="I13:I14"/>
    <mergeCell ref="J13:J14"/>
    <mergeCell ref="A5:B9"/>
    <mergeCell ref="B11:E12"/>
    <mergeCell ref="F11:J12"/>
  </mergeCells>
  <pageMargins left="0.75" right="0.75" top="1" bottom="1" header="0.5" footer="0.5"/>
  <pageSetup paperSize="1"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9"/>
  <sheetViews>
    <sheetView tabSelected="1" topLeftCell="A19" workbookViewId="0">
      <selection activeCell="J38" sqref="J38"/>
    </sheetView>
  </sheetViews>
  <sheetFormatPr defaultColWidth="8.88888888888889" defaultRowHeight="13.2"/>
  <cols>
    <col min="1" max="1" width="16" style="1" customWidth="1"/>
    <col min="2" max="2" width="19.3333333333333" style="1" customWidth="1"/>
    <col min="3" max="3" width="25" style="1" customWidth="1"/>
    <col min="4" max="9" width="16" style="1" customWidth="1"/>
    <col min="10" max="10" width="27.5555555555556" style="1" customWidth="1"/>
    <col min="11" max="16384" width="8.88888888888889" style="1"/>
  </cols>
  <sheetData>
    <row r="1" s="1" customFormat="1" ht="27.75" customHeight="1" spans="1:10">
      <c r="A1" s="2"/>
      <c r="B1" s="2"/>
      <c r="C1" s="2"/>
      <c r="D1" s="2"/>
      <c r="E1" s="3" t="s">
        <v>180</v>
      </c>
      <c r="F1" s="2"/>
      <c r="G1" s="2"/>
      <c r="H1" s="2"/>
      <c r="I1" s="2"/>
      <c r="J1" s="2"/>
    </row>
    <row r="2" s="1" customFormat="1" ht="20" customHeight="1" spans="1:10">
      <c r="A2" s="4" t="s">
        <v>1</v>
      </c>
      <c r="B2" s="5"/>
      <c r="C2" s="5"/>
      <c r="D2" s="5"/>
      <c r="E2" s="6"/>
      <c r="F2" s="5"/>
      <c r="G2" s="5"/>
      <c r="H2" s="5"/>
      <c r="I2" s="5"/>
      <c r="J2" s="51" t="s">
        <v>181</v>
      </c>
    </row>
    <row r="3" s="1" customFormat="1" ht="20" customHeight="1" spans="1:10">
      <c r="A3" s="7" t="s">
        <v>182</v>
      </c>
      <c r="B3" s="8"/>
      <c r="C3" s="8" t="s">
        <v>383</v>
      </c>
      <c r="D3" s="8"/>
      <c r="E3" s="8"/>
      <c r="F3" s="8"/>
      <c r="G3" s="8"/>
      <c r="H3" s="8"/>
      <c r="I3" s="8"/>
      <c r="J3" s="8"/>
    </row>
    <row r="4" s="1" customFormat="1" ht="20" customHeight="1" spans="1:10">
      <c r="A4" s="7" t="s">
        <v>183</v>
      </c>
      <c r="B4" s="8"/>
      <c r="C4" s="8" t="s">
        <v>35</v>
      </c>
      <c r="D4" s="8"/>
      <c r="E4" s="8"/>
      <c r="F4" s="8" t="s">
        <v>184</v>
      </c>
      <c r="G4" s="8" t="s">
        <v>346</v>
      </c>
      <c r="H4" s="8"/>
      <c r="I4" s="8"/>
      <c r="J4" s="8"/>
    </row>
    <row r="5" s="1" customFormat="1" ht="20" customHeight="1" spans="1:10">
      <c r="A5" s="9" t="s">
        <v>185</v>
      </c>
      <c r="B5" s="10"/>
      <c r="C5" s="8"/>
      <c r="D5" s="8" t="s">
        <v>186</v>
      </c>
      <c r="E5" s="8" t="s">
        <v>187</v>
      </c>
      <c r="F5" s="8" t="s">
        <v>188</v>
      </c>
      <c r="G5" s="8" t="s">
        <v>189</v>
      </c>
      <c r="H5" s="8" t="s">
        <v>190</v>
      </c>
      <c r="I5" s="8" t="s">
        <v>191</v>
      </c>
      <c r="J5" s="8"/>
    </row>
    <row r="6" s="1" customFormat="1" ht="20" customHeight="1" spans="1:10">
      <c r="A6" s="9"/>
      <c r="B6" s="10"/>
      <c r="C6" s="8" t="s">
        <v>192</v>
      </c>
      <c r="D6" s="11">
        <f t="shared" ref="D6:F6" si="0">SUM(D7:D9)</f>
        <v>17492.36</v>
      </c>
      <c r="E6" s="11">
        <f t="shared" si="0"/>
        <v>17492.36</v>
      </c>
      <c r="F6" s="11">
        <f t="shared" si="0"/>
        <v>11647.31</v>
      </c>
      <c r="G6" s="12">
        <v>10</v>
      </c>
      <c r="H6" s="11">
        <v>0.67</v>
      </c>
      <c r="I6" s="52">
        <v>6.66</v>
      </c>
      <c r="J6" s="53"/>
    </row>
    <row r="7" s="1" customFormat="1" ht="20" customHeight="1" spans="1:10">
      <c r="A7" s="9"/>
      <c r="B7" s="10"/>
      <c r="C7" s="8" t="s">
        <v>193</v>
      </c>
      <c r="D7" s="11">
        <v>17034</v>
      </c>
      <c r="E7" s="11">
        <v>17034</v>
      </c>
      <c r="F7" s="11">
        <v>11219.86</v>
      </c>
      <c r="G7" s="12" t="s">
        <v>194</v>
      </c>
      <c r="H7" s="11"/>
      <c r="I7" s="8" t="s">
        <v>194</v>
      </c>
      <c r="J7" s="8"/>
    </row>
    <row r="8" s="1" customFormat="1" ht="20" customHeight="1" spans="1:10">
      <c r="A8" s="9"/>
      <c r="B8" s="10"/>
      <c r="C8" s="8" t="s">
        <v>195</v>
      </c>
      <c r="D8" s="11"/>
      <c r="E8" s="11"/>
      <c r="F8" s="11"/>
      <c r="G8" s="12" t="s">
        <v>194</v>
      </c>
      <c r="H8" s="11">
        <v>0.66</v>
      </c>
      <c r="I8" s="8" t="s">
        <v>194</v>
      </c>
      <c r="J8" s="8"/>
    </row>
    <row r="9" s="1" customFormat="1" ht="20" customHeight="1" spans="1:10">
      <c r="A9" s="9"/>
      <c r="B9" s="10"/>
      <c r="C9" s="8" t="s">
        <v>196</v>
      </c>
      <c r="D9" s="11">
        <v>458.36</v>
      </c>
      <c r="E9" s="11">
        <v>458.36</v>
      </c>
      <c r="F9" s="11">
        <v>427.45</v>
      </c>
      <c r="G9" s="12" t="s">
        <v>194</v>
      </c>
      <c r="H9" s="11">
        <v>0.33</v>
      </c>
      <c r="I9" s="8" t="s">
        <v>194</v>
      </c>
      <c r="J9" s="8"/>
    </row>
    <row r="10" s="1" customFormat="1" ht="20" customHeight="1" spans="1:10">
      <c r="A10" s="9" t="s">
        <v>197</v>
      </c>
      <c r="B10" s="8" t="s">
        <v>198</v>
      </c>
      <c r="C10" s="8"/>
      <c r="D10" s="8"/>
      <c r="E10" s="8"/>
      <c r="F10" s="8" t="s">
        <v>48</v>
      </c>
      <c r="G10" s="8"/>
      <c r="H10" s="8"/>
      <c r="I10" s="8"/>
      <c r="J10" s="8"/>
    </row>
    <row r="11" s="1" customFormat="1" ht="50" customHeight="1" spans="1:10">
      <c r="A11" s="9"/>
      <c r="B11" s="13" t="s">
        <v>384</v>
      </c>
      <c r="C11" s="14"/>
      <c r="D11" s="14"/>
      <c r="E11" s="15"/>
      <c r="F11" s="16" t="s">
        <v>385</v>
      </c>
      <c r="G11" s="17"/>
      <c r="H11" s="17"/>
      <c r="I11" s="17"/>
      <c r="J11" s="54"/>
    </row>
    <row r="12" s="1" customFormat="1" ht="50" customHeight="1" spans="1:10">
      <c r="A12" s="9"/>
      <c r="B12" s="18"/>
      <c r="C12" s="19"/>
      <c r="D12" s="19"/>
      <c r="E12" s="20"/>
      <c r="F12" s="21"/>
      <c r="G12" s="22"/>
      <c r="H12" s="22"/>
      <c r="I12" s="22"/>
      <c r="J12" s="55"/>
    </row>
    <row r="13" s="1" customFormat="1" ht="20" customHeight="1" spans="1:10">
      <c r="A13" s="7" t="s">
        <v>201</v>
      </c>
      <c r="B13" s="8"/>
      <c r="C13" s="8"/>
      <c r="D13" s="8" t="s">
        <v>202</v>
      </c>
      <c r="E13" s="8"/>
      <c r="F13" s="8"/>
      <c r="G13" s="8" t="s">
        <v>87</v>
      </c>
      <c r="H13" s="8" t="s">
        <v>189</v>
      </c>
      <c r="I13" s="8" t="s">
        <v>191</v>
      </c>
      <c r="J13" s="8" t="s">
        <v>88</v>
      </c>
    </row>
    <row r="14" s="1" customFormat="1" ht="20" customHeight="1" spans="1:10">
      <c r="A14" s="7" t="s">
        <v>81</v>
      </c>
      <c r="B14" s="8" t="s">
        <v>82</v>
      </c>
      <c r="C14" s="8" t="s">
        <v>83</v>
      </c>
      <c r="D14" s="8" t="s">
        <v>84</v>
      </c>
      <c r="E14" s="8" t="s">
        <v>85</v>
      </c>
      <c r="F14" s="8" t="s">
        <v>86</v>
      </c>
      <c r="G14" s="8"/>
      <c r="H14" s="8"/>
      <c r="I14" s="8"/>
      <c r="J14" s="8"/>
    </row>
    <row r="15" s="1" customFormat="1" ht="20" customHeight="1" spans="1:10">
      <c r="A15" s="7" t="s">
        <v>89</v>
      </c>
      <c r="B15" s="23" t="s">
        <v>90</v>
      </c>
      <c r="C15" s="24" t="s">
        <v>386</v>
      </c>
      <c r="D15" s="25" t="s">
        <v>95</v>
      </c>
      <c r="E15" s="26">
        <v>1697</v>
      </c>
      <c r="F15" s="25" t="s">
        <v>387</v>
      </c>
      <c r="G15" s="27">
        <v>2494</v>
      </c>
      <c r="H15" s="25">
        <v>10</v>
      </c>
      <c r="I15" s="26">
        <f t="shared" ref="I15:I18" si="1">IF(G15&lt;=E15,G15/E15*H15,IF(G15&gt;E15,H15))</f>
        <v>10</v>
      </c>
      <c r="J15" s="24" t="s">
        <v>388</v>
      </c>
    </row>
    <row r="16" s="1" customFormat="1" ht="30" customHeight="1" spans="1:10">
      <c r="A16" s="7" t="s">
        <v>89</v>
      </c>
      <c r="B16" s="23"/>
      <c r="C16" s="28" t="s">
        <v>389</v>
      </c>
      <c r="D16" s="25" t="s">
        <v>95</v>
      </c>
      <c r="E16" s="29">
        <v>30</v>
      </c>
      <c r="F16" s="30" t="s">
        <v>106</v>
      </c>
      <c r="G16" s="27">
        <v>40</v>
      </c>
      <c r="H16" s="25">
        <v>10</v>
      </c>
      <c r="I16" s="26">
        <f t="shared" si="1"/>
        <v>10</v>
      </c>
      <c r="J16" s="56" t="s">
        <v>390</v>
      </c>
    </row>
    <row r="17" s="1" customFormat="1" ht="30" customHeight="1" spans="1:10">
      <c r="A17" s="7" t="s">
        <v>89</v>
      </c>
      <c r="B17" s="23"/>
      <c r="C17" s="28" t="s">
        <v>391</v>
      </c>
      <c r="D17" s="25" t="s">
        <v>95</v>
      </c>
      <c r="E17" s="29">
        <v>10751</v>
      </c>
      <c r="F17" s="30" t="s">
        <v>392</v>
      </c>
      <c r="G17" s="27">
        <v>16394</v>
      </c>
      <c r="H17" s="25">
        <v>10</v>
      </c>
      <c r="I17" s="26">
        <f t="shared" si="1"/>
        <v>10</v>
      </c>
      <c r="J17" s="56"/>
    </row>
    <row r="18" s="1" customFormat="1" ht="30" customHeight="1" spans="1:10">
      <c r="A18" s="7" t="s">
        <v>89</v>
      </c>
      <c r="B18" s="23"/>
      <c r="C18" s="28" t="s">
        <v>393</v>
      </c>
      <c r="D18" s="25" t="s">
        <v>95</v>
      </c>
      <c r="E18" s="29">
        <v>32351.83</v>
      </c>
      <c r="F18" s="30" t="s">
        <v>147</v>
      </c>
      <c r="G18" s="27">
        <v>55677.75</v>
      </c>
      <c r="H18" s="25">
        <v>10</v>
      </c>
      <c r="I18" s="26">
        <f t="shared" si="1"/>
        <v>10</v>
      </c>
      <c r="J18" s="56"/>
    </row>
    <row r="19" s="1" customFormat="1" ht="30" customHeight="1" spans="1:10">
      <c r="A19" s="7" t="s">
        <v>89</v>
      </c>
      <c r="B19" s="31" t="s">
        <v>148</v>
      </c>
      <c r="C19" s="32" t="s">
        <v>306</v>
      </c>
      <c r="D19" s="33" t="s">
        <v>95</v>
      </c>
      <c r="E19" s="34">
        <v>1</v>
      </c>
      <c r="F19" s="34" t="s">
        <v>93</v>
      </c>
      <c r="G19" s="35">
        <v>0.7179</v>
      </c>
      <c r="H19" s="33">
        <v>5</v>
      </c>
      <c r="I19" s="57">
        <f t="shared" ref="I19:I24" si="2">G19*H19</f>
        <v>3.5895</v>
      </c>
      <c r="J19" s="58" t="s">
        <v>394</v>
      </c>
    </row>
    <row r="20" s="1" customFormat="1" ht="30" customHeight="1" spans="1:10">
      <c r="A20" s="7" t="s">
        <v>89</v>
      </c>
      <c r="B20" s="23" t="s">
        <v>150</v>
      </c>
      <c r="C20" s="24" t="s">
        <v>395</v>
      </c>
      <c r="D20" s="36" t="s">
        <v>95</v>
      </c>
      <c r="E20" s="37" t="s">
        <v>214</v>
      </c>
      <c r="F20" s="34" t="s">
        <v>93</v>
      </c>
      <c r="G20" s="38">
        <v>0.9771</v>
      </c>
      <c r="H20" s="25">
        <v>5</v>
      </c>
      <c r="I20" s="26">
        <f t="shared" si="2"/>
        <v>4.8855</v>
      </c>
      <c r="J20" s="56"/>
    </row>
    <row r="21" s="1" customFormat="1" ht="30" customHeight="1" spans="1:10">
      <c r="A21" s="7" t="s">
        <v>89</v>
      </c>
      <c r="B21" s="25" t="s">
        <v>396</v>
      </c>
      <c r="C21" s="24" t="s">
        <v>366</v>
      </c>
      <c r="D21" s="36" t="s">
        <v>95</v>
      </c>
      <c r="E21" s="39" t="s">
        <v>367</v>
      </c>
      <c r="F21" s="37" t="s">
        <v>93</v>
      </c>
      <c r="G21" s="40">
        <v>-0.0222</v>
      </c>
      <c r="H21" s="25">
        <v>5</v>
      </c>
      <c r="I21" s="26">
        <f>IF(AND(G21&lt;=5%,G21&gt;=-5%),5,IF(OR(AND(G21&gt;5%,G21&lt;=10%),AND(-10%&lt;=G21,G21&lt;-5%)),3,IF(OR(G21&gt;10%,G21&lt;-10%),0)))</f>
        <v>5</v>
      </c>
      <c r="J21" s="56"/>
    </row>
    <row r="22" s="1" customFormat="1" ht="30" customHeight="1" spans="1:10">
      <c r="A22" s="7" t="s">
        <v>154</v>
      </c>
      <c r="B22" s="23" t="s">
        <v>159</v>
      </c>
      <c r="C22" s="24" t="s">
        <v>397</v>
      </c>
      <c r="D22" s="36" t="s">
        <v>95</v>
      </c>
      <c r="E22" s="41" t="s">
        <v>214</v>
      </c>
      <c r="F22" s="37" t="s">
        <v>93</v>
      </c>
      <c r="G22" s="38">
        <v>0.893</v>
      </c>
      <c r="H22" s="25">
        <v>10</v>
      </c>
      <c r="I22" s="59">
        <f t="shared" si="2"/>
        <v>8.93</v>
      </c>
      <c r="J22" s="56"/>
    </row>
    <row r="23" s="1" customFormat="1" ht="30" customHeight="1" spans="1:10">
      <c r="A23" s="7" t="s">
        <v>154</v>
      </c>
      <c r="B23" s="25" t="s">
        <v>227</v>
      </c>
      <c r="C23" s="24" t="s">
        <v>398</v>
      </c>
      <c r="D23" s="36" t="s">
        <v>95</v>
      </c>
      <c r="E23" s="41" t="s">
        <v>363</v>
      </c>
      <c r="F23" s="37" t="s">
        <v>93</v>
      </c>
      <c r="G23" s="40">
        <v>0.8853</v>
      </c>
      <c r="H23" s="25">
        <v>10</v>
      </c>
      <c r="I23" s="59">
        <f t="shared" si="2"/>
        <v>8.853</v>
      </c>
      <c r="J23" s="56"/>
    </row>
    <row r="24" s="1" customFormat="1" ht="30" customHeight="1" spans="1:10">
      <c r="A24" s="7" t="s">
        <v>154</v>
      </c>
      <c r="B24" s="25" t="s">
        <v>339</v>
      </c>
      <c r="C24" s="24" t="s">
        <v>399</v>
      </c>
      <c r="D24" s="36" t="s">
        <v>95</v>
      </c>
      <c r="E24" s="41" t="s">
        <v>358</v>
      </c>
      <c r="F24" s="37" t="s">
        <v>93</v>
      </c>
      <c r="G24" s="38">
        <v>0.8867</v>
      </c>
      <c r="H24" s="25">
        <v>5</v>
      </c>
      <c r="I24" s="59">
        <f t="shared" si="2"/>
        <v>4.4335</v>
      </c>
      <c r="J24" s="56"/>
    </row>
    <row r="25" s="1" customFormat="1" ht="30" customHeight="1" spans="1:10">
      <c r="A25" s="42" t="s">
        <v>400</v>
      </c>
      <c r="B25" s="43" t="s">
        <v>171</v>
      </c>
      <c r="C25" s="44" t="s">
        <v>355</v>
      </c>
      <c r="D25" s="23" t="s">
        <v>401</v>
      </c>
      <c r="E25" s="45">
        <v>0.9</v>
      </c>
      <c r="F25" s="46" t="s">
        <v>93</v>
      </c>
      <c r="G25" s="47">
        <v>0.9528</v>
      </c>
      <c r="H25" s="23">
        <v>10</v>
      </c>
      <c r="I25" s="60">
        <f>IF(G25&lt;E25,G25/E25*H25,IF(G25&gt;=E25,H25))</f>
        <v>10</v>
      </c>
      <c r="J25" s="61"/>
    </row>
    <row r="26" s="1" customFormat="1" ht="20" customHeight="1" spans="1:10">
      <c r="A26" s="48" t="s">
        <v>233</v>
      </c>
      <c r="B26" s="48"/>
      <c r="C26" s="48"/>
      <c r="D26" s="48" t="s">
        <v>31</v>
      </c>
      <c r="E26" s="48"/>
      <c r="F26" s="48"/>
      <c r="G26" s="48"/>
      <c r="H26" s="48"/>
      <c r="I26" s="48"/>
      <c r="J26" s="48"/>
    </row>
    <row r="27" s="1" customFormat="1" ht="20" customHeight="1" spans="1:10">
      <c r="A27" s="48" t="s">
        <v>234</v>
      </c>
      <c r="B27" s="48"/>
      <c r="C27" s="48"/>
      <c r="D27" s="48"/>
      <c r="E27" s="48"/>
      <c r="F27" s="48"/>
      <c r="G27" s="48"/>
      <c r="H27" s="48" t="s">
        <v>235</v>
      </c>
      <c r="I27" s="62">
        <v>92.35</v>
      </c>
      <c r="J27" s="48" t="s">
        <v>236</v>
      </c>
    </row>
    <row r="28" s="1" customFormat="1" spans="1:10">
      <c r="A28" s="49"/>
      <c r="B28" s="49"/>
      <c r="C28" s="49"/>
      <c r="D28" s="49"/>
      <c r="E28" s="50"/>
      <c r="F28" s="49"/>
      <c r="G28" s="49"/>
      <c r="H28" s="49"/>
      <c r="I28" s="63"/>
      <c r="J28" s="49"/>
    </row>
    <row r="29" s="1" customFormat="1" spans="1:10">
      <c r="A29" s="49"/>
      <c r="B29" s="49"/>
      <c r="C29" s="49"/>
      <c r="D29" s="49"/>
      <c r="E29" s="50"/>
      <c r="F29" s="49"/>
      <c r="G29" s="49"/>
      <c r="H29" s="49"/>
      <c r="I29" s="63"/>
      <c r="J29" s="49"/>
    </row>
  </sheetData>
  <mergeCells count="28">
    <mergeCell ref="A3:B3"/>
    <mergeCell ref="C3:J3"/>
    <mergeCell ref="A4:B4"/>
    <mergeCell ref="C4:E4"/>
    <mergeCell ref="G4:J4"/>
    <mergeCell ref="I5:J5"/>
    <mergeCell ref="I6:J6"/>
    <mergeCell ref="I7:J7"/>
    <mergeCell ref="I8:J8"/>
    <mergeCell ref="I9:J9"/>
    <mergeCell ref="B10:E10"/>
    <mergeCell ref="F10:J10"/>
    <mergeCell ref="A13:C13"/>
    <mergeCell ref="D13:F13"/>
    <mergeCell ref="A26:C26"/>
    <mergeCell ref="D26:J26"/>
    <mergeCell ref="A27:G27"/>
    <mergeCell ref="A28:G28"/>
    <mergeCell ref="A29:G29"/>
    <mergeCell ref="A10:A12"/>
    <mergeCell ref="B15:B18"/>
    <mergeCell ref="G13:G14"/>
    <mergeCell ref="H13:H14"/>
    <mergeCell ref="I13:I14"/>
    <mergeCell ref="J13:J14"/>
    <mergeCell ref="A5:B9"/>
    <mergeCell ref="B11:E12"/>
    <mergeCell ref="F11:J12"/>
  </mergeCells>
  <pageMargins left="0.75" right="0.75" top="1" bottom="1" header="0.5" footer="0.5"/>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9</vt:i4>
      </vt:variant>
    </vt:vector>
  </HeadingPairs>
  <TitlesOfParts>
    <vt:vector size="9" baseType="lpstr">
      <vt:lpstr>部门整体支出绩效自评情况</vt:lpstr>
      <vt:lpstr>部门整体支出绩效自评表</vt:lpstr>
      <vt:lpstr>项目支出绩效自评表-水利保障</vt:lpstr>
      <vt:lpstr>项目支出绩效自评表-水资源节约管理与保护</vt:lpstr>
      <vt:lpstr>项目支出绩效自评表-水土保持</vt:lpstr>
      <vt:lpstr>项目支出绩效自评表-水文测报、水质监测</vt:lpstr>
      <vt:lpstr>项目支出绩效自评表-水利专项资金</vt:lpstr>
      <vt:lpstr>项目支出绩效自评表-爱心水窖</vt:lpstr>
      <vt:lpstr>项目支出绩效自评表-河湖管护</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方洁</cp:lastModifiedBy>
  <dcterms:created xsi:type="dcterms:W3CDTF">2021-08-18T03:27:00Z</dcterms:created>
  <dcterms:modified xsi:type="dcterms:W3CDTF">2021-08-30T02:26:39Z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