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<sst xmlns="http://schemas.openxmlformats.org/spreadsheetml/2006/main" count="42" uniqueCount="30">
  <si>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</si>
  <si>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</si>
  <si>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部门：云南省水文水资源局丽江分局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</si>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</sst>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18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6" borderId="17" applyNumberFormat="0" applyAlignment="0" applyProtection="0">
      <alignment vertical="center"/>
    </xf>
    <xf numFmtId="0" fontId="19" fillId="16" borderId="13" applyNumberFormat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3" fontId="6" fillId="0" borderId="1" xfId="8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2" fillId="0" borderId="1" xfId="8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  <xf numFmtId="43" fontId="2" fillId="0" borderId="1" xfId="8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C8" sqref="C8"/>
    </sheetView>
  </sheetViews>
  <sheetFormatPr defaultColWidth="9" defaultRowHeight="14.25"/>
  <cols>
    <col min="1" max="1" width="8.875" style="4" customWidth="1"/>
    <col min="2" max="2" width="8.375" style="4" customWidth="1"/>
    <col min="3" max="3" width="13.75" style="4" customWidth="1"/>
    <col min="4" max="4" width="11.75" style="4" customWidth="1"/>
    <col min="5" max="5" width="10.625" style="4" customWidth="1"/>
    <col min="6" max="6" width="11.125" style="4" customWidth="1"/>
    <col min="7" max="7" width="11.75" style="4" customWidth="1"/>
    <col min="8" max="8" width="11.625" style="4" customWidth="1"/>
    <col min="9" max="9" width="10.625" style="4" customWidth="1"/>
    <col min="10" max="10" width="10.125" style="4" customWidth="1"/>
    <col min="11" max="11" width="10.25" style="4" customWidth="1"/>
    <col min="12" max="12" width="10.375" style="4" customWidth="1"/>
    <col min="13" max="13" width="9.625" style="4" customWidth="1"/>
    <col min="14" max="14" width="11.5" style="5" customWidth="1"/>
    <col min="15" max="15" width="10.25" style="4" customWidth="1"/>
    <col min="16" max="16" width="9.625" style="4" customWidth="1"/>
    <col min="17" max="17" width="9.375" style="4" customWidth="1"/>
    <col min="18" max="18" width="11.5" style="4" customWidth="1"/>
    <col min="19" max="19" width="10.375" style="4" customWidth="1"/>
    <col min="20" max="20" width="11.625" style="4" customWidth="1"/>
    <col min="21" max="21" width="11.1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1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2"/>
      <c r="U2" s="32" t="s">
        <v>1</v>
      </c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2"/>
      <c r="U3" s="32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3"/>
      <c r="O4" s="24"/>
      <c r="P4" s="25" t="s">
        <v>10</v>
      </c>
      <c r="Q4" s="10" t="s">
        <v>11</v>
      </c>
      <c r="R4" s="11" t="s">
        <v>12</v>
      </c>
      <c r="S4" s="33"/>
      <c r="T4" s="34" t="s">
        <v>13</v>
      </c>
      <c r="U4" s="33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10"/>
      <c r="R5" s="17"/>
      <c r="S5" s="35"/>
      <c r="T5" s="36"/>
      <c r="U5" s="35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5"/>
      <c r="Q6" s="10"/>
      <c r="R6" s="16" t="s">
        <v>19</v>
      </c>
      <c r="S6" s="37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3" customFormat="1" ht="30" customHeight="1" spans="1:21">
      <c r="A8" s="10" t="s">
        <v>28</v>
      </c>
      <c r="B8" s="10">
        <v>1</v>
      </c>
      <c r="C8" s="19">
        <f>E8+G8+P8+Q8+S8+U8</f>
        <v>2710.71</v>
      </c>
      <c r="D8" s="16">
        <f>E8+F8+P8+Q8+R8+T8</f>
        <v>6737.51</v>
      </c>
      <c r="E8" s="16">
        <v>242.11</v>
      </c>
      <c r="F8" s="16">
        <f>H8+J8+L8+N8</f>
        <v>4714.78</v>
      </c>
      <c r="G8" s="16">
        <f>I8+K8+M8+O8</f>
        <v>1320.65</v>
      </c>
      <c r="H8" s="16">
        <v>1607.88</v>
      </c>
      <c r="I8" s="16">
        <v>1111.85</v>
      </c>
      <c r="J8" s="16">
        <v>204.62</v>
      </c>
      <c r="K8" s="16">
        <v>26.6</v>
      </c>
      <c r="L8" s="16">
        <v>0</v>
      </c>
      <c r="M8" s="16">
        <v>0</v>
      </c>
      <c r="N8" s="28">
        <v>2902.28</v>
      </c>
      <c r="O8" s="30">
        <v>182.2</v>
      </c>
      <c r="P8" s="31">
        <v>0</v>
      </c>
      <c r="Q8" s="38">
        <v>63.69</v>
      </c>
      <c r="R8" s="39">
        <v>664.97</v>
      </c>
      <c r="S8" s="39">
        <v>568.67</v>
      </c>
      <c r="T8" s="38">
        <v>1051.96</v>
      </c>
      <c r="U8" s="39">
        <v>515.59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下一站</cp:lastModifiedBy>
  <dcterms:created xsi:type="dcterms:W3CDTF">2023-05-25T00:02:00Z</dcterms:created>
  <dcterms:modified xsi:type="dcterms:W3CDTF">2024-08-19T13:37:20Z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