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07" firstSheet="11"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<sst xmlns="http://schemas.openxmlformats.org/spreadsheetml/2006/main" count="3005" uniqueCount="856">
  <si>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</si>
  <si>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</si>
  <si>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</si>
  <si>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</si>
  <si>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</si>
  <si>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</si>
  <si>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</si>
  <si>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</si>
  <si>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</si>
  <si>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</si>
  <si>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</si>
  <si>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</si>
  <si>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</si>
  <si>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</si>
  <si>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</si>
  <si>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</si>
  <si>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</si>
  <si>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</si>
  <si>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</si>
  <si>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</si>
  <si>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</si>
  <si>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</si>
  <si>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</si>
  <si>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</si>
  <si>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</si>
  <si>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</si>
  <si>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</si>
  <si>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</si>
  <si>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</si>
  <si>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</si>
  <si>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</si>
  <si>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</si>
  <si>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</si>
  <si>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</si>
  <si>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</si>
  <si>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</si>
  <si>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</si>
  <si>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</si>
  <si>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</si>
  <si>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</si>
  <si>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</si>
  <si>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</si>
  <si>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</si>
  <si>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</si>
  <si>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</si>
  <si>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</si>
  <si>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126001</t>
  </si>
  <si>
    <t>云南省水利厅</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</si>
  <si>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</si>
  <si>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</si>
  <si>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</si>
  <si>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</si>
  <si>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</si>
  <si>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</si>
  <si>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</si>
  <si>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</si>
  <si>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</si>
  <si>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</si>
  <si>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</si>
  <si>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</si>
  <si>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</si>
  <si>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</si>
  <si>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</si>
  <si>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</si>
  <si>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</si>
  <si>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</si>
  <si>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</si>
  <si>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</si>
  <si>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</si>
  <si>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</si>
  <si>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</si>
  <si>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</si>
  <si>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</si>
  <si>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</si>
  <si>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</si>
  <si>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</si>
  <si>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</si>
  <si>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</si>
  <si>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</si>
  <si>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</si>
  <si>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</si>
  <si>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</si>
  <si>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</si>
  <si>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</si>
  <si>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</si>
  <si>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</si>
  <si>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</si>
  <si>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</si>
  <si>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21303</t>
  </si>
  <si>
    <t>水利</t>
  </si>
  <si>
    <t>2130301</t>
  </si>
  <si>
    <t>行政运行</t>
  </si>
  <si>
    <t>2130303</t>
  </si>
  <si>
    <t>机关服务</t>
  </si>
  <si>
    <t>2130304</t>
  </si>
  <si>
    <t>水利行业业务管理</t>
  </si>
  <si>
    <t>2130305</t>
  </si>
  <si>
    <t>水利工程建设</t>
  </si>
  <si>
    <t>2130311</t>
  </si>
  <si>
    <t>水资源节约管理与保护</t>
  </si>
  <si>
    <t>2130333</t>
  </si>
  <si>
    <t>信息管理</t>
  </si>
  <si>
    <t>2130399</t>
  </si>
  <si>
    <t>其他水利支出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</si>
  <si>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</si>
  <si>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</si>
  <si>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</si>
  <si>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</si>
  <si>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</si>
  <si>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</si>
  <si>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</si>
  <si>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</si>
  <si>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</si>
  <si>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</si>
  <si>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</si>
  <si>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</si>
  <si>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</si>
  <si>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</si>
  <si>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</si>
  <si>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</si>
  <si>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</si>
  <si>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</si>
  <si>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</si>
  <si>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</si>
  <si>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</si>
  <si>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</si>
  <si>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</si>
  <si>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</si>
  <si>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</si>
  <si>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</si>
  <si>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</si>
  <si>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</si>
  <si>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</si>
  <si>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</si>
  <si>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</si>
  <si>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</si>
  <si>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</si>
  <si>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</si>
  <si>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</si>
  <si>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</si>
  <si>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</si>
  <si>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</si>
  <si>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</si>
  <si>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</si>
  <si>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</si>
  <si>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</si>
  <si>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</si>
  <si>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</si>
  <si>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</si>
  <si>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</si>
  <si>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</si>
  <si>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</si>
  <si>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</si>
  <si>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</si>
  <si>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</si>
  <si>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</si>
  <si>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</si>
  <si>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</si>
  <si>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530000210000000024821</t>
  </si>
  <si>
    <t>30217</t>
  </si>
  <si>
    <t>530000210000000024822</t>
  </si>
  <si>
    <t>行政人员公务交通补贴</t>
  </si>
  <si>
    <t>30239</t>
  </si>
  <si>
    <t>其他交通费用</t>
  </si>
  <si>
    <t>530000210000000024823</t>
  </si>
  <si>
    <t>工会经费</t>
  </si>
  <si>
    <t>30228</t>
  </si>
  <si>
    <t>530000210000000024824</t>
  </si>
  <si>
    <t>一般公用经费</t>
  </si>
  <si>
    <t>30299</t>
  </si>
  <si>
    <t>其他商品和服务支出</t>
  </si>
  <si>
    <t>30201</t>
  </si>
  <si>
    <t>办公费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</si>
  <si>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</si>
  <si>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</si>
  <si>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</si>
  <si>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</si>
  <si>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</si>
  <si>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</si>
  <si>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</si>
  <si>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</si>
  <si>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</si>
  <si>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</si>
  <si>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</si>
  <si>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</si>
  <si>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</si>
  <si>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</si>
  <si>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</si>
  <si>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</si>
  <si>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</si>
  <si>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</si>
  <si>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30229</t>
  </si>
  <si>
    <t>福利费</t>
  </si>
  <si>
    <t>530000210000000042894</t>
  </si>
  <si>
    <t>行政人员支出工资</t>
  </si>
  <si>
    <t>30101</t>
  </si>
  <si>
    <t>基本工资</t>
  </si>
  <si>
    <t>30102</t>
  </si>
  <si>
    <t>津贴补贴</t>
  </si>
  <si>
    <t>30103</t>
  </si>
  <si>
    <t>奖金</t>
  </si>
  <si>
    <t>530000210000000042896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</si>
  <si>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</si>
  <si>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</si>
  <si>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</si>
  <si>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</si>
  <si>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</si>
  <si>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</si>
  <si>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</si>
  <si>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</si>
  <si>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</si>
  <si>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</si>
  <si>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</si>
  <si>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530000210000000042898</t>
  </si>
  <si>
    <t>30113</t>
  </si>
  <si>
    <t>530000210000000042899</t>
  </si>
  <si>
    <t>对个人和家庭的补助</t>
  </si>
  <si>
    <t>30399</t>
  </si>
  <si>
    <t>其他对个人和家庭的补助</t>
  </si>
  <si>
    <t>530000210000000042901</t>
  </si>
  <si>
    <t>公车购置及运维费</t>
  </si>
  <si>
    <t>30231</t>
  </si>
  <si>
    <t>公务用车运行维护费</t>
  </si>
  <si>
    <t>530000241100002220935</t>
  </si>
  <si>
    <t>行政人员绩效奖</t>
  </si>
  <si>
    <t>530000210000000042915</t>
  </si>
  <si>
    <t>530000210000000042917</t>
  </si>
  <si>
    <t>530000210000000042919</t>
  </si>
  <si>
    <t>530000210000000042925</t>
  </si>
  <si>
    <t>530000210000000042926</t>
  </si>
  <si>
    <t>530000210000000042927</t>
  </si>
  <si>
    <t>530000241100002220615</t>
  </si>
  <si>
    <t>530000210000000042902</t>
  </si>
  <si>
    <t>530000210000000042903</t>
  </si>
  <si>
    <t>事业人员支出工资</t>
  </si>
  <si>
    <t>30107</t>
  </si>
  <si>
    <t>绩效工资</t>
  </si>
  <si>
    <t>530000210000000042904</t>
  </si>
  <si>
    <t>530000210000000042906</t>
  </si>
  <si>
    <t>530000210000000042912</t>
  </si>
  <si>
    <t>530000210000000042913</t>
  </si>
  <si>
    <t>530000210000000042914</t>
  </si>
  <si>
    <t>530000241100002220754</t>
  </si>
  <si>
    <t>530000210000000030748</t>
  </si>
  <si>
    <t>530000210000000030749</t>
  </si>
  <si>
    <t>530000210000000030765</t>
  </si>
  <si>
    <t>530000210000000030766</t>
  </si>
  <si>
    <t>530000210000000030768</t>
  </si>
  <si>
    <t>预算05-1表</t>
  </si>
  <si>
    <t>2025年部门项目支出预算表</t>
  </si>
  <si>
    <t>项目分类</t>
  </si>
  <si>
    <t>项目单位</t>
  </si>
  <si>
    <t>本年拨款</t>
  </si>
  <si>
    <t>其中：本次下达</t>
  </si>
  <si>
    <t>2024年云南省决策咨询研究课题经费</t>
  </si>
  <si>
    <t>专项业务类</t>
  </si>
  <si>
    <t>530000241100003069412</t>
  </si>
  <si>
    <t>30226</t>
  </si>
  <si>
    <t>劳务费</t>
  </si>
  <si>
    <t>部门预算机动经费</t>
  </si>
  <si>
    <t>其他运转类</t>
  </si>
  <si>
    <t>530000241100002040479</t>
  </si>
  <si>
    <t>30227</t>
  </si>
  <si>
    <t>委托业务费</t>
  </si>
  <si>
    <t>水利行业管理专项经费</t>
  </si>
  <si>
    <t>事业发展类</t>
  </si>
  <si>
    <t>530000200000000008186</t>
  </si>
  <si>
    <t>30202</t>
  </si>
  <si>
    <t>印刷费</t>
  </si>
  <si>
    <t>31002</t>
  </si>
  <si>
    <t>办公设备购置</t>
  </si>
  <si>
    <t>31003</t>
  </si>
  <si>
    <t>专用设备购置</t>
  </si>
  <si>
    <t>水资源和水土保持管理经费</t>
  </si>
  <si>
    <t>530000200000000012740</t>
  </si>
  <si>
    <t>兴水润滇项目资本金专项资金</t>
  </si>
  <si>
    <t>530000231100001075516</t>
  </si>
  <si>
    <t>31005</t>
  </si>
  <si>
    <t>基础设施建设</t>
  </si>
  <si>
    <t>因公出国（境）专项经费</t>
  </si>
  <si>
    <t>因公出国（境）经费</t>
  </si>
  <si>
    <t>530000210000000043105</t>
  </si>
  <si>
    <t>30212</t>
  </si>
  <si>
    <t>因公出国（境）费用</t>
  </si>
  <si>
    <t>云南省水利厅信创项目经费</t>
  </si>
  <si>
    <t>530000251100003928182</t>
  </si>
  <si>
    <t>政务信息化建设项目补助资金</t>
  </si>
  <si>
    <t>530000251100003892797</t>
  </si>
  <si>
    <t>31022</t>
  </si>
  <si>
    <t>无形资产购置</t>
  </si>
  <si>
    <t>政务信息化运维服务项目补助资金</t>
  </si>
  <si>
    <t>530000251100003889179</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</si>
  <si>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</si>
  <si>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</si>
  <si>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</si>
  <si>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</si>
  <si>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</si>
  <si>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</si>
  <si>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</si>
  <si>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</si>
  <si>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</si>
  <si>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</si>
  <si>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</si>
  <si>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</si>
  <si>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项目按照中央和省政府下达工作目标，2025年申报资金主要保障省水利厅网站政务信息发布及完成国控一、二期站点及信息平台运维；完成厅网站常态化监测；省水利厅移动办公app软件升级改造；完成全年等保测评。
具体目标为：按月完成厅网站运行维护与常态化监测；完成全年等保测评检测报告；密码应用测评数≥4个；系统等级保护测评数≥5个；系统运行维护服务级别≥2级；微信公众号信息发布数≥1200条；完成省水利厅移动办公app软件升级改造；518个非加密取用水监测站正常运行率≥95%；系统可用率≥95%；受益对象满意度≥90%。</t>
  </si>
  <si>
    <t>产出指标</t>
  </si>
  <si>
    <t>数量指标</t>
  </si>
  <si>
    <t>厅网站常态化监测报告份数</t>
  </si>
  <si>
    <t>=</t>
  </si>
  <si>
    <t>12</t>
  </si>
  <si>
    <t>份</t>
  </si>
  <si>
    <t>定量指标</t>
  </si>
  <si>
    <t>反映是否每月提供监测成果。</t>
  </si>
  <si>
    <t>完成全年等保测评报告</t>
  </si>
  <si>
    <t>1.00</t>
  </si>
  <si>
    <t>反映全年是否完成等保测评检测报告。</t>
  </si>
  <si>
    <t>系统等级保护测评数</t>
  </si>
  <si>
    <t>&gt;=</t>
  </si>
  <si>
    <t>个</t>
  </si>
  <si>
    <t>反映系统等级保护测评的数量。</t>
  </si>
  <si>
    <t>密码应用测评数</t>
  </si>
  <si>
    <t>反映密码应用测评的数量。</t>
  </si>
  <si>
    <t>微信公众号信息发布数</t>
  </si>
  <si>
    <t>1200</t>
  </si>
  <si>
    <t>条</t>
  </si>
  <si>
    <t>反映微信公众号消息发布的数量。</t>
  </si>
  <si>
    <t>系统运行维护服务级别</t>
  </si>
  <si>
    <t>级</t>
  </si>
  <si>
    <t>反映厅信息化基础运维的情况。</t>
  </si>
  <si>
    <t>完成移动办公app软件升级改造</t>
  </si>
  <si>
    <t>项</t>
  </si>
  <si>
    <t>反映移动办公app软件升级改造情况。</t>
  </si>
  <si>
    <t xml:space="preserve">518个非加密取用水监测站正常运行率 </t>
  </si>
  <si>
    <t>95</t>
  </si>
  <si>
    <t>%</t>
  </si>
  <si>
    <t xml:space="preserve"> 取用水监测站正常运行率=正常运行站点数/总站点数（1030）。</t>
  </si>
  <si>
    <t>效益指标</t>
  </si>
  <si>
    <t>可持续影响</t>
  </si>
  <si>
    <t>系统可用率</t>
  </si>
  <si>
    <t>反映设施设备使用情况。</t>
  </si>
  <si>
    <t>满意度指标</t>
  </si>
  <si>
    <t>服务对象满意度</t>
  </si>
  <si>
    <t>受益对象满意度</t>
  </si>
  <si>
    <t>90</t>
  </si>
  <si>
    <t>反映项目实施后受益对象的满意度。</t>
  </si>
  <si>
    <t>按照信创2025-2027年替代计划，争取省级资金3万元，中央补助12万元，2025年计划购置30台信创电脑。</t>
  </si>
  <si>
    <t>电脑采购</t>
  </si>
  <si>
    <t>30</t>
  </si>
  <si>
    <t>台</t>
  </si>
  <si>
    <t>反映设备采购完成情况。</t>
  </si>
  <si>
    <t>质量指标</t>
  </si>
  <si>
    <t>设备正常运转率</t>
  </si>
  <si>
    <t>反映设备正常运转情况。</t>
  </si>
  <si>
    <t>社会效益</t>
  </si>
  <si>
    <t>保障业务连续性和数据安全</t>
  </si>
  <si>
    <t>是/否</t>
  </si>
  <si>
    <t>定性指标</t>
  </si>
  <si>
    <t>反映设备是否能保障业务连续性和数据安全。</t>
  </si>
  <si>
    <t>反映受益对象满意度。</t>
  </si>
  <si>
    <t>按业务需要完成工作。2025年计划完成云南省落实最严格水资源管理刚性约束方案、费改税核定工作、典型区域水土保持功能区评价、水土流失危害调查评价、水土流失碳汇能力评价和核实等工作。国家批准设立中小河流水文站129个，转为国家基本水位站15个，现有中小河流水文站114个，州市界河水文站15站，合计129站。做好站点年度运维工作。
具体目标为：全省中小河流站点运行维护完成站点率达到80%以上；预警信息报送及时率达到90%；监测数据预测预警准确率达到90%以上；公众满意度达到90%以上。</t>
  </si>
  <si>
    <t>全省中小河流站点运行维护完成站点率</t>
  </si>
  <si>
    <t>80</t>
  </si>
  <si>
    <t>测站设施设备全年正常运行保障站点数。</t>
  </si>
  <si>
    <t>时效指标</t>
  </si>
  <si>
    <t>预警信息报送及时率</t>
  </si>
  <si>
    <t>预警信息报送及时情况。</t>
  </si>
  <si>
    <t>监测数据预测预警准确率</t>
  </si>
  <si>
    <t>水位预测预警准确率。</t>
  </si>
  <si>
    <t>公众满意度</t>
  </si>
  <si>
    <t>受益对象对监测、预警预报工作的满意度。</t>
  </si>
  <si>
    <t>城乡供水一体化工程项目：2025年通过市场化方式实施30个城乡供水一体化项目，启动112件工程，实施项目总投资80亿元，按计划进度建设，不定期对项目进行抽查，确保项目顺利开展，工程验收合格率达100%，供水水质设计标准符合国家《生活饮用水标准》，城乡供水得以保障，受益群众满意度达90%等。</t>
  </si>
  <si>
    <t>启动建设兴水润滇重点水利工程项目及城乡供水一体化项目数量</t>
  </si>
  <si>
    <t>反映建设兴水润滇重点水利工程项目及城乡供水一体化项目实施情况。</t>
  </si>
  <si>
    <t>启动实施城乡供水一体化工程件数</t>
  </si>
  <si>
    <t>112</t>
  </si>
  <si>
    <t>件</t>
  </si>
  <si>
    <t>反映城乡供水一体化工程实施情况</t>
  </si>
  <si>
    <t>实施城乡供水一体化项目总投资</t>
  </si>
  <si>
    <t>亿元</t>
  </si>
  <si>
    <t>反映年度实施城乡供水一体化工程项目投资情况。</t>
  </si>
  <si>
    <t>已完工工程验收合格率</t>
  </si>
  <si>
    <t>100</t>
  </si>
  <si>
    <t>反映工程建设质量，不定期抽检工程建设质量及项目推进情况。</t>
  </si>
  <si>
    <t>是否制定标准化手册</t>
  </si>
  <si>
    <t>是</t>
  </si>
  <si>
    <t>是否制定标准化手册。</t>
  </si>
  <si>
    <t>城乡供水一体化项目建设进度与批复工期匹配程度</t>
  </si>
  <si>
    <t>反映项目实施进度情况。</t>
  </si>
  <si>
    <t>项目实施期内投资完成比例</t>
  </si>
  <si>
    <t>反映项目投资完成情况。</t>
  </si>
  <si>
    <t>经济效益</t>
  </si>
  <si>
    <t>城乡供水一体化项目财政投入对其他资金的撬动倍数</t>
  </si>
  <si>
    <t>倍</t>
  </si>
  <si>
    <t>反映项目实施拉动其他资金投入的情况。</t>
  </si>
  <si>
    <t>新增就业岗位</t>
  </si>
  <si>
    <t>2000</t>
  </si>
  <si>
    <t>反映项目实施新增就业岗位的情况。</t>
  </si>
  <si>
    <t>项目建成后建立收费机制</t>
  </si>
  <si>
    <t>反映项目运用管理机制建立情况，完成收费机制建立的县数。</t>
  </si>
  <si>
    <t>供水水质是否达标</t>
  </si>
  <si>
    <t>供水水质是否达标。</t>
  </si>
  <si>
    <t>受益群众满意度</t>
  </si>
  <si>
    <t>反映受益群众满意度情况。</t>
  </si>
  <si>
    <t xml:space="preserve">2025年申报资金主要保障2025年度云南省重点河湖水域岸线遥感监测技术辅助项目、云南省“十五五”水安全保障规划、省级“一河一策”修编项目、水利督查、安全生产管理、厅机关绩效评价辅助服务等工作，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完成厅机关固定资产清查盘点1项；完成厅机关绩效评价辅助服务4项；参与监督检查工程项目数10个；全省水利安全生产状况评价3次；完成水利安全生产标准化达标单位评审30家；年度举办利水电安管人员考试2次；洪水影响评价报告技术审查完成率达到80%；完成水利工程高级职称评审数量达到1250份；水利工程标准化管理建设评价复核座数达到25座（处）；完成重点河湖水域岸线遥感监测数量达到100条.次；云南省河湖长制名录空间数据更新量达到1000条以上；完成省级“一河一策”滚动修编方案8项；水利安全生产现场技术指导4次；水利安全生产隐患治理率达到80%；水利安全生产危险源管控率达到80%；水利抗震救灾物资管理维护完好率达到95%；水利工程标准化管理建设达标；受益对象满意度达到90%。
</t>
  </si>
  <si>
    <t>完成厅机关固定资产清查盘点</t>
  </si>
  <si>
    <t>反映是否完成厅机关固定资产清查盘点工作。</t>
  </si>
  <si>
    <t>完成省级一般债专项资金绩效评价数量</t>
  </si>
  <si>
    <t>对完成省级一般债专项资金及投入到同一支出方向的其他资金开展绩效评价。</t>
  </si>
  <si>
    <t>完成2024年度中央水利发展资金绩效评价数量</t>
  </si>
  <si>
    <t>对2024年度中央水利发展资金及投入到同一支出方向的其他资金开展绩效评价。</t>
  </si>
  <si>
    <t>完成2024年度水利救灾资金绩效评价数量</t>
  </si>
  <si>
    <t>对2024年度水利救灾资金绩效评价开展绩效评价。</t>
  </si>
  <si>
    <t>完成2024年度水利厅部门整体支出及项目支出绩效评价数量</t>
  </si>
  <si>
    <t>对2024年度水利厅部门整体支出及项目支出开展绩效评价。</t>
  </si>
  <si>
    <t>完成2026年度省水利厅部门预算评审数量</t>
  </si>
  <si>
    <t>对2026年度省水利厅部门预算评审及2025年度预算跟踪执行分析。</t>
  </si>
  <si>
    <t>参与监督检查工程项目数</t>
  </si>
  <si>
    <t>10</t>
  </si>
  <si>
    <t>反映是否以明查+四不两直方式开展安全生产监督检查。</t>
  </si>
  <si>
    <t>开展全省水利安全生产状况评价</t>
  </si>
  <si>
    <t>次</t>
  </si>
  <si>
    <t>反映对各州市进行安全生产状况评价情况。</t>
  </si>
  <si>
    <t>完成水利安全生产标准化达标单位评审数</t>
  </si>
  <si>
    <t>家</t>
  </si>
  <si>
    <t>对水利生产经营单位开展标准化达标评级评审。</t>
  </si>
  <si>
    <t>年度举办利水电安管人员考试次数</t>
  </si>
  <si>
    <t>反映是否对水利水电施工企业主要负责人、项目负责人和专职安全生产管理人员开展安全生产考试。</t>
  </si>
  <si>
    <t>洪水影响评价报告技术审查完成率</t>
  </si>
  <si>
    <t>对2025年度省级受理的洪水影响评价报告进行审查，达到项目审查质量要求，反映洪水影响评价报告技术审查完成情况。</t>
  </si>
  <si>
    <t>云南省水利工程高级职称评审</t>
  </si>
  <si>
    <t>1250</t>
  </si>
  <si>
    <t>完成水利工程高级职称评审数量1250份。</t>
  </si>
  <si>
    <t>水利工程标准化管理建设评价复核数量</t>
  </si>
  <si>
    <t>25</t>
  </si>
  <si>
    <t>座（处）</t>
  </si>
  <si>
    <t>反映水利工程标准化管理建设情况。</t>
  </si>
  <si>
    <t>完成重点河湖水域岸线遥感监测数量</t>
  </si>
  <si>
    <t>条.次</t>
  </si>
  <si>
    <t>反映2025年度完成河湖水域岸线遥感监测的条次。</t>
  </si>
  <si>
    <t>云南省河湖长制名录空间数据更新量</t>
  </si>
  <si>
    <t>1000</t>
  </si>
  <si>
    <t>反映河湖长制空间矢量数据更新数量。</t>
  </si>
  <si>
    <t>完成省级“一河一策”滚动修编方案</t>
  </si>
  <si>
    <t>8</t>
  </si>
  <si>
    <t>反映滚动修编省级“一河一策”方案数量。</t>
  </si>
  <si>
    <t>水利安全生产现场技术指导</t>
  </si>
  <si>
    <t>反映是否对地方进行安全生产技术帮扶指导。</t>
  </si>
  <si>
    <t>年度水利安全生产隐患治理率</t>
  </si>
  <si>
    <t>反映年度水利安全生产隐患治理情况。
隐患治理率=已治理隐患数/管控危险源数×100%。</t>
  </si>
  <si>
    <t>保障厅机关办公设备完好运行</t>
  </si>
  <si>
    <t>月</t>
  </si>
  <si>
    <t>反映服务商的全年服务保障是否间断。</t>
  </si>
  <si>
    <t>全时段保障厅机关办公区安全</t>
  </si>
  <si>
    <t>反映厅机关安保服务是否到位。</t>
  </si>
  <si>
    <t>年度水利安全生产危险源管控率</t>
  </si>
  <si>
    <t>反映年度水利安全生产危险源管控情况。
管控率= 已有效管理的危险源数量/总辨识的危险源数量 ×100%。</t>
  </si>
  <si>
    <t>水利抗震救灾物资管理维护完好率</t>
  </si>
  <si>
    <t>反映对水利抗震救灾物资进行管理维护，保障其完好率达95%以上。</t>
  </si>
  <si>
    <t>水利工程标准化管理建设达标率</t>
  </si>
  <si>
    <t>反映水利工程标准化管理建设评价复核情况。</t>
  </si>
  <si>
    <t>建设覆盖云南全省的云南省水利水电施工企业安管人员考核管理系统，实现对全省水利水电工程施工企业主要负责人、项目负责人和专职安全生产管理人员安全生产作业的规范化考核管理。
具体目标为：建设完成云南省水利水电施工企业安管人员考核管理系统1项；系统安管人员考核覆盖率达100%；服务对象满意度达到90%以上。</t>
  </si>
  <si>
    <t>完成建设系统套数</t>
  </si>
  <si>
    <t>建设云南省水利水电施工企业安管人员考核管理系统。</t>
  </si>
  <si>
    <t>系统安管人员考核覆盖率</t>
  </si>
  <si>
    <t>系统投用后安管人员考核覆盖情况。</t>
  </si>
  <si>
    <t xml:space="preserve">反映项目实施后受益对象的满意度。
</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</si>
  <si>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2025年计划开展出国出访，单个团出访总人数2人以上，完成出国报告1篇，服务对象满意度90%以上。</t>
  </si>
  <si>
    <t>单个团出访人数</t>
  </si>
  <si>
    <t>人</t>
  </si>
  <si>
    <t>反映年度组织出访总人数数量情况。</t>
  </si>
  <si>
    <t>完成出国报告</t>
  </si>
  <si>
    <t>篇</t>
  </si>
  <si>
    <t>反映撰写出国报告数量。</t>
  </si>
  <si>
    <t>是否借鉴国际先进经验和技术</t>
  </si>
  <si>
    <t>反映出访成效，通过出访国际机构，加强与国际机构组织的交流合作。</t>
  </si>
  <si>
    <t>出访人员的满意度</t>
  </si>
  <si>
    <t>反映出访人员的满意情况。</t>
  </si>
  <si>
    <t>2025年申请资金主要用于保障2025年度的水土保持宣传和教育、生产建设项目水土保持方案技术评审、全国水土保持目标责任考核评估、生产建设项目水土保持监督检查和水土保持设施验收报备项目现场核查、水土流失动态监测、水土保持信息化监管、国家水土保持示范创建等。到2025年，水土保持体制机制和工作体系更加完善，管理效能进一步提升，人为水土流失得到有效管控，重点地区水土流失得到有效治理，水土流失状况持续改善，全省水土保持率达76.41%。
具体目标为：完成编制九大高原湖泊省级“十四五”规划报告实施情况终期评估报告1份；完成采砂技术文件审查5个；开展云南省“十五五”水安全保障规划1项；编制全省3000平方公里以上重点中小河流治理实施方案1项；完成市场主体信用评价完成率90%以上；完成云南省水利二级造价工程师规定时限内注册完成率90%以上；召开科技项目、成果评审会议5次；完成相关技术报告评审及现场核验工作24项；云南省用水定额评估及修订报告1项；云南省2024年度实行最严格水资源管理制度考核工作报告编制数量3项；完成评估水源地数量168座；取用水领域信用评价完成户数1850个；云南省地下水保护利用规划编制数量1项；云南省非常规水利用调查及规划编制数1项；云南省重点河湖和已建水利水电工程生态流量确定状况排查报告编制数量3项；年度水源地调查个数48个；完成云南省“十五五”节约用水规划报告1项；完成云南省年度用水总量核算成果报告1项；编制2013—2024年牛栏江—滇池补水工程调水影响评价报告1项；完成生产建设项目水土保持方案、变更技术审查数量80个；生产建设项目监督现场核查数量40个；完成州（市）因子优化论证11个；水土保持信息化监管监测面积覆盖率100%；省级生产建设项目水土保持方案信息录入率100%；水土保持宣传次数2次；审核国家水土保持示范工程创建数量20个；按时完成世行还款次数2次；完成年度水土流失动态监测县数量51个；完成云南省重点江河2025年水量调度计划实施方案8项；水土流失动态监测成果合格率90%；接受水土保持公益宣传人数5万人次；水土保持违法违规项目查处率90%；取用水领域信用管理秩序规范度90%；省级水土流失动态监测覆盖率100%；对国家水土保持示范创建提供基础支撑1项。</t>
  </si>
  <si>
    <t>编制九大高原湖泊省级“十四五”规划报告实施情况终期评估报告</t>
  </si>
  <si>
    <t>反映九大高原湖泊省级“十四五”规划报告实施情况终期评估报告编制情况。</t>
  </si>
  <si>
    <t>采砂技术文件审查数量</t>
  </si>
  <si>
    <t>反映完成采砂规划、采砂年度实施方案、疏浚砂综合利用实施方案的审查或技术复核。</t>
  </si>
  <si>
    <t>开展云南省“十五五”水安全保障规划</t>
  </si>
  <si>
    <t>反映开展云南省“十五五”水安全保障规划数量。</t>
  </si>
  <si>
    <t>编制全省3000平方公里以上重点中小河流治理实施方案</t>
  </si>
  <si>
    <t>反映编制全省3000平方公里以上重点中小河流治理实施方案情况。</t>
  </si>
  <si>
    <t>市场主体信用评价完成率</t>
  </si>
  <si>
    <t>反映对市场主体进行信用评价情况。</t>
  </si>
  <si>
    <t>云南省水利二级造价工程师规定时限内注册完成率</t>
  </si>
  <si>
    <t>在规定时限内对取得云南省二级造价师职业资格证书（电子证书）的人员进行注册管理。</t>
  </si>
  <si>
    <t>召开科技项目、成果评审会议</t>
  </si>
  <si>
    <t>反映召开科技项目、成果评审会议数量。</t>
  </si>
  <si>
    <t>完成相关技术报告评审及现场核验工作</t>
  </si>
  <si>
    <t>24</t>
  </si>
  <si>
    <t>反映技术评审报告专家审查意见、技术评估意见函及相关附件支撑材料情况。</t>
  </si>
  <si>
    <t>云南省用水定额评估及修订报告</t>
  </si>
  <si>
    <t>反映年度云南省用水定额评估及修订报告完成情况。</t>
  </si>
  <si>
    <t>云南省2024年度实行最严格水资源管理制度考核工作报告编制数量</t>
  </si>
  <si>
    <t>反映《2024年度云南省实行最严格水资源管理制度工作自查报告》《2024年度云南省实行最严格水资源管理制度工作自查报告复核技术资料汇编》《云南省2024年度州（市）实行最严格水资源管理制度工作考核报告》等4套报告编制工作完成情况。</t>
  </si>
  <si>
    <t>完成评估水源地数量</t>
  </si>
  <si>
    <t>168</t>
  </si>
  <si>
    <t>座</t>
  </si>
  <si>
    <t>参照《云南省水利厅办公室关于开展县级以上城市重要集中式饮用水水源地安全保障达标建设评估工作的通知》《云南省县级以上城市重要集中式饮用水水源地名录（2021年修订）》的要求，完成168个县级以上集中式饮用水源地安全保障达标建设评估服务工作。</t>
  </si>
  <si>
    <t>取用水领域信用评价完成户数</t>
  </si>
  <si>
    <t>1850</t>
  </si>
  <si>
    <t>反映对云南省取用水户进行信用评价数量。</t>
  </si>
  <si>
    <t>云南省地下水保护利用规划编制数量</t>
  </si>
  <si>
    <t>反映云南省地下水保护利用规划编制工作完成情况。</t>
  </si>
  <si>
    <t>云南省非常规水利用调查及规划编制数</t>
  </si>
  <si>
    <t>反映非常规水利用调查及规划编制完成数量情况。</t>
  </si>
  <si>
    <t>云南省重点河湖和已建水利水电工程生态流量确定状况排查报告编制数量</t>
  </si>
  <si>
    <t>反映重点河湖和已建水利水电工程生态流量确定状况排查报告编制数量。</t>
  </si>
  <si>
    <t>年度水源地调查个数</t>
  </si>
  <si>
    <t>48</t>
  </si>
  <si>
    <t>反映完成48处云南省地级以上城市重要集中饮用水源地一级、二级保护区水安全风险源遥感调查。</t>
  </si>
  <si>
    <t>完成云南省“十五五”节约用水规划报告</t>
  </si>
  <si>
    <t>反映云南省“十五五”节约用水规划编制工作完成情况。</t>
  </si>
  <si>
    <t>完成云南省年度用水总量核算成果报告</t>
  </si>
  <si>
    <t>反映云南省年度用水总量核算成果报告数量。</t>
  </si>
  <si>
    <t>编制2013—2024年牛栏江—滇池补水工程调水影响评价报告</t>
  </si>
  <si>
    <t>反映2013—2024年牛栏江—滇池补水工程水资源调度工作的效果。</t>
  </si>
  <si>
    <t>完成生产建设项目水土保持方案、变更技术审查数量</t>
  </si>
  <si>
    <t>反映完成生产建设项目水土保持方案、变更技术审查数量。</t>
  </si>
  <si>
    <t>生产建设项目监督现场核查数量</t>
  </si>
  <si>
    <t>40</t>
  </si>
  <si>
    <t>反映现场核查比例情况。</t>
  </si>
  <si>
    <t>完成州（市）因子优化论证</t>
  </si>
  <si>
    <t>11</t>
  </si>
  <si>
    <t>反映完成因子优化论证州市数量。</t>
  </si>
  <si>
    <t>水土保持信息化监管监测面积覆盖率</t>
  </si>
  <si>
    <t>反映水土保持信息化监管监测面积覆盖率。</t>
  </si>
  <si>
    <t>省级生产建设项目水土保持方案信息录入率</t>
  </si>
  <si>
    <t>反映省级生产建设项目水土保持方案信息录入率。</t>
  </si>
  <si>
    <t>水土保持宣传次数</t>
  </si>
  <si>
    <t>反映通过水土保持公益广告、宣传成效文章等方式开展水土保持法宣传活动。</t>
  </si>
  <si>
    <t>完成州市水土保持目标责任考核工作数量</t>
  </si>
  <si>
    <t>16</t>
  </si>
  <si>
    <t>反映按照国家7部委和省政府的要求，完成全省16个州（市）水土保持目标任务完成情况考核工作。</t>
  </si>
  <si>
    <t>审核国家水土保持示范工程创建数量</t>
  </si>
  <si>
    <t>20</t>
  </si>
  <si>
    <t>反映审核国家水土保持示范工程创建数量。</t>
  </si>
  <si>
    <t>按时完成世行还款次数</t>
  </si>
  <si>
    <t>按照省财政厅签发的付款通知按时还款。</t>
  </si>
  <si>
    <t>完成州（市）的生态清洁小流域建设工作进行评价核查数量</t>
  </si>
  <si>
    <t>反映完成对16个州（市）的生态清洁小流域工作评价核查情况。</t>
  </si>
  <si>
    <t>年度水土流失动态监测县数量</t>
  </si>
  <si>
    <t>51</t>
  </si>
  <si>
    <t>反映监测县数量。</t>
  </si>
  <si>
    <t>云南省重点江河2025年水量调度计划实施方案</t>
  </si>
  <si>
    <t>反映云南省重点江河年度水量调度计划实施方案完成情况。</t>
  </si>
  <si>
    <t>水土流失动态监测成果合格率</t>
  </si>
  <si>
    <t>反映各县动态监测成果审核合格率。</t>
  </si>
  <si>
    <t>规划内容覆盖州市比例</t>
  </si>
  <si>
    <t>3000平方公里以上重点中小河流实施方案项目规划内容覆盖州市比例。</t>
  </si>
  <si>
    <t>取用水领域信用管理秩序规范度</t>
  </si>
  <si>
    <t>反映评价工作的规范性、严肃性、准确性。
规范度=取用水领域信用管理秩序规范完成数/取用水领域信用管理总户数×100%。</t>
  </si>
  <si>
    <t>水土保持违法违规项目查处率</t>
  </si>
  <si>
    <t>反映水土保持违法违规项目查处率。</t>
  </si>
  <si>
    <t>接受水土保持公益宣传人数</t>
  </si>
  <si>
    <t>万人次</t>
  </si>
  <si>
    <t>反映通过水土保持公益广告、宣传成效文章等方式开展水土保持法宣传活动，着力提高广大人民群众水土保持意识情况。</t>
  </si>
  <si>
    <t>有助于维护河道采砂秩序</t>
  </si>
  <si>
    <t>反映经审查的采砂规划中可采区、保留区、禁采区等与社会有关的指标，有助于维护河道采砂秩序。</t>
  </si>
  <si>
    <t>省级水土流失动态监测覆盖率</t>
  </si>
  <si>
    <t>反映省级监测区水土流失监测覆盖率。</t>
  </si>
  <si>
    <t>州（市）实行最严格水资源管理制度覆盖率</t>
  </si>
  <si>
    <t>反映云南省各州（市）最严格水资源管理制度执行情况。通过对全省16个州（市）最严格水资源管理制度实施情况进行考核，对实行过程中存在问题提出整改完善意见，督促州（市）全面落实最严格水资源管理制度。</t>
  </si>
  <si>
    <t>达标评估州（市）覆盖率</t>
  </si>
  <si>
    <t>反映达标评估州（市）覆盖率。</t>
  </si>
  <si>
    <t>节约用水规划指导年限</t>
  </si>
  <si>
    <t>年</t>
  </si>
  <si>
    <t>反映通过完成云南省“十五五”节约用水规划，为全省各州（市）节约用水工作提供指导情况。</t>
  </si>
  <si>
    <t>对国家水土保持示范创建提供基础支撑</t>
  </si>
  <si>
    <t>满足国家水土保持示范创建要求。</t>
  </si>
  <si>
    <t>对生态清洁小流域评价认定提供基础支撑</t>
  </si>
  <si>
    <t>反映满足生态清洁小流域评价认定要求。</t>
  </si>
  <si>
    <t>水保方案评审结果技术支撑年限</t>
  </si>
  <si>
    <t>反映水土保持方案评审结果的有效性。</t>
  </si>
  <si>
    <t>预算06表</t>
  </si>
  <si>
    <t>2025年部门政府性基金预算支出预算表</t>
  </si>
  <si>
    <t>政府性基金预算支出</t>
  </si>
  <si>
    <t>注：本部门无政府性基金预算支出，所以本表公开空表。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</si>
  <si>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</si>
  <si>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</si>
  <si>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</si>
  <si>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</si>
  <si>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</si>
  <si>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</si>
  <si>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</si>
  <si>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</si>
  <si>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</si>
  <si>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</si>
  <si>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</si>
  <si>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</si>
  <si>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彩色打印（复印）一体机</t>
  </si>
  <si>
    <t>A02021002 A3彩色打印机</t>
  </si>
  <si>
    <t>A4 彩色打印机</t>
  </si>
  <si>
    <t>A02021004 A4彩色打印机</t>
  </si>
  <si>
    <t>便携式蓝牙打印机</t>
  </si>
  <si>
    <t>保密室文件保密柜</t>
  </si>
  <si>
    <t>A05010504 保密柜</t>
  </si>
  <si>
    <t>分双节带斗密码柜</t>
  </si>
  <si>
    <t>茶水柜</t>
  </si>
  <si>
    <t>A05010505 茶水柜</t>
  </si>
  <si>
    <t>60页每分钟A3数码彩色复合机(含鞍式分式装订器)</t>
  </si>
  <si>
    <t>A02020100 复印机</t>
  </si>
  <si>
    <t>国产A3彩色彩色多功能数码复合机</t>
  </si>
  <si>
    <t>2025年云南水利工作成效宣传服务</t>
  </si>
  <si>
    <t>C23070200 公共公益宣传服务</t>
  </si>
  <si>
    <t>国产台式电脑版式软件</t>
  </si>
  <si>
    <t>A08060301 基础软件</t>
  </si>
  <si>
    <t>套</t>
  </si>
  <si>
    <t>档案室密集架</t>
  </si>
  <si>
    <t>A05010602 金属质架类</t>
  </si>
  <si>
    <t>平方米</t>
  </si>
  <si>
    <t>2025年度省级受理的洪水影响评价报告技术审查</t>
  </si>
  <si>
    <t>C20030900 评审咨询服务</t>
  </si>
  <si>
    <t>2025年度省水利厅部门预算评审服务</t>
  </si>
  <si>
    <t>河湖水域岸线监管技术辅助项目</t>
  </si>
  <si>
    <t>C12990000 其他水利管理服务</t>
  </si>
  <si>
    <t>水利安全生产标准化达标评级技术辅助项目</t>
  </si>
  <si>
    <t>水利安全生产技术辅助项目</t>
  </si>
  <si>
    <t>水利安全生产信息系统技术辅助项目</t>
  </si>
  <si>
    <t>水利水电安管人员考核技术辅助项目</t>
  </si>
  <si>
    <t>云南省河湖长制分级名录、河湖名录更新服务项目</t>
  </si>
  <si>
    <t>离任经济责任审计及部分直属单位财务收支审计服务</t>
  </si>
  <si>
    <t>C23030000 审计服务</t>
  </si>
  <si>
    <t>投影仪</t>
  </si>
  <si>
    <t>A02020200 投影仪</t>
  </si>
  <si>
    <t>省级“一河一策”修编项目</t>
  </si>
  <si>
    <t>C23080100 行业规划服务</t>
  </si>
  <si>
    <t>云南省“十五五”水安全保障规划</t>
  </si>
  <si>
    <t>印刷服务</t>
  </si>
  <si>
    <t>C23090100 印刷服务</t>
  </si>
  <si>
    <t>省级一般债绩效评价项目</t>
  </si>
  <si>
    <t>C20030800 预算绩效评价咨询服务</t>
  </si>
  <si>
    <t>中央水利救灾资金、水利发展资金、省级部门整体和项目支出绩效评价辅助服务</t>
  </si>
  <si>
    <t>省水利科技项目及成果评审工作</t>
  </si>
  <si>
    <t>水土保持方案技术评审技术辅助</t>
  </si>
  <si>
    <t>2025年国家水土保持目标责任考核评估技术辅助</t>
  </si>
  <si>
    <t>国家水土保持示范创建工作技术辅助</t>
  </si>
  <si>
    <t>年度省级水土流失动态监测技术辅助</t>
  </si>
  <si>
    <t>年度水土保持信息化监管技术辅助</t>
  </si>
  <si>
    <t>全省生产建设项目水土保持监督检查技术辅助</t>
  </si>
  <si>
    <t>云南省生态清洁小流域评价核查</t>
  </si>
  <si>
    <t>云南省水资源管理行政审批技术服务</t>
  </si>
  <si>
    <t>2013-2023年牛栏江滇池补水工程调水影响评价报告编制服务</t>
  </si>
  <si>
    <t>C12020400 水资源保护服务</t>
  </si>
  <si>
    <t>2024年度云南省实行最严格水资源管理制度考核工作技术服务</t>
  </si>
  <si>
    <t>县级以上水源地安全保障达标建设评估技术服务</t>
  </si>
  <si>
    <t>云南省地级以上城市重要集中饮用水源地水安全风险源遥感调查技术辅助</t>
  </si>
  <si>
    <t>云南省取用水领域信用评价技术服务</t>
  </si>
  <si>
    <t>云南省用水统计调查技术支撑</t>
  </si>
  <si>
    <t>云南省重点河湖和已建水利水电工程生态流量确定状况排查技术支撑</t>
  </si>
  <si>
    <t>2025年度云南省河道采砂规划技术咨询服务项目</t>
  </si>
  <si>
    <t>云南省3000平方公里以上重点中小河流实施方案</t>
  </si>
  <si>
    <t>云南省“十四五”九大高原湖泊保护治理规划实施情况终期评估项目</t>
  </si>
  <si>
    <t>云南省“十五五”节约用水规划技术服务</t>
  </si>
  <si>
    <t>云南省“十五五”水安全保障规划编制服务</t>
  </si>
  <si>
    <t>云南省地下水保护利用规划编制技术服务</t>
  </si>
  <si>
    <t>云南省非常规水利用调查及规划编制技术服务</t>
  </si>
  <si>
    <t>复印纸</t>
  </si>
  <si>
    <t>A05040101 复印纸</t>
  </si>
  <si>
    <t>物业管理</t>
  </si>
  <si>
    <t>C21040001 物业管理服务</t>
  </si>
  <si>
    <t>公务用车燃油</t>
  </si>
  <si>
    <t>C23120302 车辆加油、添加燃料服务</t>
  </si>
  <si>
    <t>公务用车运行维护</t>
  </si>
  <si>
    <t>C23120301 车辆维修和保养服务</t>
  </si>
  <si>
    <t>公务用车保险</t>
  </si>
  <si>
    <t>C1804010201 机动车保险服务</t>
  </si>
  <si>
    <t>国控一、二期站点及信息平台运维2025年项目</t>
  </si>
  <si>
    <t>C16070300 软件运维服务</t>
  </si>
  <si>
    <t>省水利厅信息化运维服务2025年项目</t>
  </si>
  <si>
    <t>省水利厅信息化运维服务公众号技术运维2025年项目</t>
  </si>
  <si>
    <t>省水利厅信息化运维服务线路租用2025年项目</t>
  </si>
  <si>
    <t>C17010200 网络接入服务</t>
  </si>
  <si>
    <t>云南省水利水电施工企业安管人员考核管理系统建设项目</t>
  </si>
  <si>
    <t>C16010302 行业应用软件开发服务</t>
  </si>
  <si>
    <t>国产台式电脑</t>
  </si>
  <si>
    <t>A02010105 台式计算机</t>
  </si>
  <si>
    <t>预算08表</t>
  </si>
  <si>
    <t>2025年部门政府购买服务预算表</t>
  </si>
  <si>
    <t>政府购买服务项目</t>
  </si>
  <si>
    <t>政府购买服务目录</t>
  </si>
  <si>
    <t>省级水利抗震救灾物资管理维护</t>
  </si>
  <si>
    <t>A1403 防灾救灾物资储备、供应服务</t>
  </si>
  <si>
    <t>2025年云南水利工作成效宣传</t>
  </si>
  <si>
    <t>A1502 公共公益宣传服务</t>
  </si>
  <si>
    <t>A1601 行业规划服务</t>
  </si>
  <si>
    <t>A1602 行业调查与处置服务</t>
  </si>
  <si>
    <t>云南省河湖长制分级名录、河湖名录更新项目</t>
  </si>
  <si>
    <t>A1603 行业统计分析服务</t>
  </si>
  <si>
    <t>A1604 行业职业资格准入和水平评价管理服务</t>
  </si>
  <si>
    <t>A1701 技术评审鉴定评估服务</t>
  </si>
  <si>
    <t>年度法律事务</t>
  </si>
  <si>
    <t>B0101 法律顾问服务</t>
  </si>
  <si>
    <t>离任经济责任审计及部分直属单位财务收支审计</t>
  </si>
  <si>
    <t>B0302 审计服务</t>
  </si>
  <si>
    <t>B0501 监督检查辅助服务</t>
  </si>
  <si>
    <t>2025年水利厅部门决算编制咨询及审查</t>
  </si>
  <si>
    <t>B0701 评审服务</t>
  </si>
  <si>
    <t>B0702 评估和评价服务</t>
  </si>
  <si>
    <t>2025年度省水利厅部门预算评审</t>
  </si>
  <si>
    <t>固定资产评估</t>
  </si>
  <si>
    <t>水利工程标准化管理建设评估</t>
  </si>
  <si>
    <t>中央水利救灾资金、水利发展资金、省级部门整体和项目绩效评价</t>
  </si>
  <si>
    <t>水利舆情监测年度运维</t>
  </si>
  <si>
    <t>B1001 机关信息系统开发与维护服务</t>
  </si>
  <si>
    <t>固定资产盘点</t>
  </si>
  <si>
    <t>B1002 数据处理服务</t>
  </si>
  <si>
    <t>B1004 其他适合通过市场化方式提供的信息化服务</t>
  </si>
  <si>
    <t>办公设备耗材及维修、维护、保养</t>
  </si>
  <si>
    <t>B1101 维修保养服务</t>
  </si>
  <si>
    <t>B1104 印刷和出版服务</t>
  </si>
  <si>
    <t>电子会计档案整理迁移</t>
  </si>
  <si>
    <t>B1202 档案管理服务</t>
  </si>
  <si>
    <t>云南省水利厅机关历史文件数据整理项目</t>
  </si>
  <si>
    <t>A0601 生态资源调查与监测服务</t>
  </si>
  <si>
    <t>A0614 遥感数据服务</t>
  </si>
  <si>
    <t>水土保持宣传</t>
  </si>
  <si>
    <t>云南省水利二级造价工程师注册执业管理服务</t>
  </si>
  <si>
    <t>云南省水利建设市场主体信用等级评价服务</t>
  </si>
  <si>
    <t>云南省用水定额修订及评估实施方案编制技术服务</t>
  </si>
  <si>
    <t>A1606 行业标准制修订服务</t>
  </si>
  <si>
    <t>A1608 行业咨询服务</t>
  </si>
  <si>
    <t>云南省16条重点江河水量调度方案及调度计划实施方案编制技术服务</t>
  </si>
  <si>
    <t>A1703 监测服务</t>
  </si>
  <si>
    <t>云南省水利厅机关外部监控系统零件更换及维护服务</t>
  </si>
  <si>
    <t>B1102 物业管理服务</t>
  </si>
  <si>
    <t>公务用车运行维护服务</t>
  </si>
  <si>
    <t>省水利厅网站政务信息发布及技术支持服务2025年项目</t>
  </si>
  <si>
    <t>省水利厅信息化运维服务等保2025年项目</t>
  </si>
  <si>
    <t>B1003 网络接入服务</t>
  </si>
  <si>
    <t>省水利厅网站等保测评2025年项目</t>
  </si>
  <si>
    <t>省水利厅信息化运维服务密评2025年项目</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</si>
  <si>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</si>
  <si>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</si>
  <si>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</si>
  <si>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</si>
  <si>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</si>
  <si>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</si>
  <si>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</si>
  <si>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</si>
  <si>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</si>
  <si>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</si>
  <si>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</si>
  <si>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</si>
  <si>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</si>
  <si>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</si>
  <si>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</si>
  <si>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</si>
  <si>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</si>
  <si>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</si>
  <si>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</si>
  <si>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</si>
  <si>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</si>
  <si>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</si>
  <si>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</si>
  <si>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</si>
  <si>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水利专项资金</t>
  </si>
  <si>
    <t>小型水库安全运行项目经费</t>
  </si>
  <si>
    <t>中小河流省级配套资金</t>
  </si>
  <si>
    <t>预算09-2表</t>
  </si>
  <si>
    <t>2025年省对下转移支付绩效目标表</t>
  </si>
  <si>
    <t>按照省水利厅与水利部对接情况，2025年计划实施的中小河流治理项目需省级配套资金5000万元。完成中小河流治理324公里；已完工工程验收合格率100%;受益群众满意度达到90%以上。</t>
  </si>
  <si>
    <t>治理任务完成数量</t>
  </si>
  <si>
    <t>324</t>
  </si>
  <si>
    <t>公里</t>
  </si>
  <si>
    <t>反映中小河流治理任务完成情况。</t>
  </si>
  <si>
    <t>中小河流治理建设投资完成率</t>
  </si>
  <si>
    <t>反映中小河流治理建设投资完成情况。</t>
  </si>
  <si>
    <t>中小河流治理保护人口数量</t>
  </si>
  <si>
    <t>50</t>
  </si>
  <si>
    <t>万人</t>
  </si>
  <si>
    <t>反映中小河流治理防洪效益。</t>
  </si>
  <si>
    <t>根据各州（市）完成农业水价综合改革情况，强化计量设施等建设，主要实施精准补贴和节水奖励，保障农田水利工程长效运行，巩固改革成果。</t>
  </si>
  <si>
    <t>用于精准补贴和节水奖励的资金比例</t>
  </si>
  <si>
    <t>反映农业水价综合改革资金主要用于精准补贴与节水奖励比例。</t>
  </si>
  <si>
    <t>截至2025年12月底兑付完成比例</t>
  </si>
  <si>
    <t>反映截至2025年12月底资金兑付完成比例。</t>
  </si>
  <si>
    <t>用水主体水费缴纳比例</t>
  </si>
  <si>
    <t>反映用水主体水费缴纳情况。</t>
  </si>
  <si>
    <t>节水目标实现情况（是否完成地区用水总量控制）</t>
  </si>
  <si>
    <t>反映地区用水总量控制情况。</t>
  </si>
  <si>
    <t>完成2563座小型水库雨水情测报，完成小型水库安全监测设施建设1123座，保障小型水库安全正常运行。</t>
  </si>
  <si>
    <t>完成小型水库雨水情测报座数</t>
  </si>
  <si>
    <t>2563</t>
  </si>
  <si>
    <t>反映小型水库雨水情测报完成情况。</t>
  </si>
  <si>
    <t>完成小型水库安全监测设施建设座数</t>
  </si>
  <si>
    <t>1123</t>
  </si>
  <si>
    <t>反映小型水库安全监测设施建设情况。</t>
  </si>
  <si>
    <t>小型水库是否安全正常运行</t>
  </si>
  <si>
    <t>反映小型水库安全正常运行情况。</t>
  </si>
  <si>
    <t>预算10表</t>
  </si>
  <si>
    <t>2025年新增资产配置表</t>
  </si>
  <si>
    <t>资产类别</t>
  </si>
  <si>
    <t>资产分类代码.名称</t>
  </si>
  <si>
    <t>资产名称</t>
  </si>
  <si>
    <t>计量单位</t>
  </si>
  <si>
    <t>财政部门批复数（元）</t>
  </si>
  <si>
    <t>单价</t>
  </si>
  <si>
    <t>金额</t>
  </si>
  <si>
    <t>7</t>
  </si>
  <si>
    <t>设备</t>
  </si>
  <si>
    <t>A02010202 交换设备</t>
  </si>
  <si>
    <t>24口POE交换机国产16口交换机</t>
  </si>
  <si>
    <t>24口千兆交换机</t>
  </si>
  <si>
    <t>A02010313 虚拟专用网（VPN）设备</t>
  </si>
  <si>
    <t>信创国密VPN（零信任综合网关（二合一）</t>
  </si>
  <si>
    <t>A02010599 其他存储设备</t>
  </si>
  <si>
    <t>8T硬盘</t>
  </si>
  <si>
    <t>A02020600 执法记录仪</t>
  </si>
  <si>
    <t>执法记录仪</t>
  </si>
  <si>
    <t>A02021099 其他打印机</t>
  </si>
  <si>
    <t>A02021103 LED显示屏</t>
  </si>
  <si>
    <t>电子屏</t>
  </si>
  <si>
    <t>A02021104 液晶显示器</t>
  </si>
  <si>
    <t>32寸显示器</t>
  </si>
  <si>
    <t>A02021700 办公设备零部件</t>
  </si>
  <si>
    <t>复合机装订器</t>
  </si>
  <si>
    <t>A02080803 视频会议会议室终端</t>
  </si>
  <si>
    <t>会议终端</t>
  </si>
  <si>
    <t>部</t>
  </si>
  <si>
    <t>A02091001 普通电视设备（电视机）</t>
  </si>
  <si>
    <t>电视机</t>
  </si>
  <si>
    <t>A02091107 视频监控设备</t>
  </si>
  <si>
    <t>24路硬盘录像机</t>
  </si>
  <si>
    <t>保密室红外报警器</t>
  </si>
  <si>
    <t>保密室摄像头</t>
  </si>
  <si>
    <t>档案室视频监控设备</t>
  </si>
  <si>
    <t>机房环境监控设备</t>
  </si>
  <si>
    <t>摄像头</t>
  </si>
  <si>
    <t>家具和用品</t>
  </si>
  <si>
    <t>文件保密柜</t>
  </si>
  <si>
    <t>A05010599 其他柜类</t>
  </si>
  <si>
    <t>A05010699 其他架类</t>
  </si>
  <si>
    <t>无形资产</t>
  </si>
  <si>
    <t>国产软件</t>
  </si>
  <si>
    <t>预算11表</t>
  </si>
  <si>
    <t>2025年中央转移支付补助项目支出预算表</t>
  </si>
  <si>
    <t>上级补助</t>
  </si>
  <si>
    <t>注：本部门无上级补助项目支出预算支出，所以本表公开空表。</t>
  </si>
  <si>
    <t>预算12表</t>
  </si>
  <si>
    <t>2025年部门项目支出中期规划预算表</t>
  </si>
  <si>
    <t>项目级次</t>
  </si>
  <si>
    <t>2025年</t>
  </si>
  <si>
    <t>2026年</t>
  </si>
  <si>
    <t>2027年</t>
  </si>
  <si>
    <t>212 因公出国（境）经费</t>
  </si>
  <si>
    <t>本级</t>
  </si>
  <si>
    <t>229 其他运转类</t>
  </si>
  <si>
    <t>313 事业发展类</t>
  </si>
  <si>
    <t>323 事业发展类</t>
  </si>
  <si>
    <t>对下</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</si>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</sst>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name val="宋体"/>
      <charset val="1"/>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xf numFmtId="0" fontId="7" fillId="0" borderId="0">
      <alignment vertical="top"/>
      <protection locked="0"/>
    </xf>
  </cellStyleXfs>
  <cellXfs count="17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7" xfId="0" applyFont="1" applyBorder="1" applyAlignment="1">
      <alignment horizontal="left" vertical="center" wrapText="1" indent="1"/>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2"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0" xfId="57" applyFont="1" applyFill="1" applyBorder="1" applyAlignment="1" applyProtection="1"/>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3" applyFont="1" applyAlignment="1">
      <alignment horizontal="left" vertical="center" wrapText="1" indent="1"/>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5" fillId="0" borderId="7" xfId="0" applyFont="1" applyBorder="1" applyAlignment="1">
      <alignment horizontal="left" vertical="center"/>
    </xf>
    <xf numFmtId="0" fontId="20" fillId="0" borderId="7" xfId="0" applyFont="1" applyBorder="1" applyAlignment="1">
      <alignment horizontal="center"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8" t="s">
        <v>0</v>
      </c>
    </row>
    <row r="2" ht="36" customHeight="1" spans="1:4">
      <c r="A2" s="42" t="s">
        <v>1</v>
      </c>
      <c r="B2" s="164"/>
      <c r="C2" s="164"/>
      <c r="D2" s="164"/>
    </row>
    <row r="3" ht="21" customHeight="1" spans="1:4">
      <c r="A3" s="91" t="str">
        <f>"单位名称："&amp;"云南省水利厅（本级）"</f>
        <v>单位名称：云南省水利厅（本级）</v>
      </c>
      <c r="B3" s="130"/>
      <c r="C3" s="130"/>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1" t="s">
        <v>8</v>
      </c>
      <c r="B7" s="118">
        <v>872800671.6</v>
      </c>
      <c r="C7" s="23" t="str">
        <f>"一"&amp;"、"&amp;"社会保障和就业支出"</f>
        <v>一、社会保障和就业支出</v>
      </c>
      <c r="D7" s="118">
        <v>3384191.16</v>
      </c>
    </row>
    <row r="8" ht="25.4" customHeight="1" spans="1:4">
      <c r="A8" s="141" t="s">
        <v>9</v>
      </c>
      <c r="B8" s="118"/>
      <c r="C8" s="23" t="str">
        <f>"二"&amp;"、"&amp;"卫生健康支出"</f>
        <v>二、卫生健康支出</v>
      </c>
      <c r="D8" s="118">
        <v>4123315.91</v>
      </c>
    </row>
    <row r="9" ht="25.4" customHeight="1" spans="1:4">
      <c r="A9" s="141" t="s">
        <v>10</v>
      </c>
      <c r="B9" s="118"/>
      <c r="C9" s="23" t="str">
        <f>"三"&amp;"、"&amp;"农林水支出"</f>
        <v>三、农林水支出</v>
      </c>
      <c r="D9" s="118">
        <v>862791717.47</v>
      </c>
    </row>
    <row r="10" ht="25.4" customHeight="1" spans="1:4">
      <c r="A10" s="141" t="s">
        <v>11</v>
      </c>
      <c r="B10" s="87"/>
      <c r="C10" s="23" t="str">
        <f>"四"&amp;"、"&amp;"住房保障支出"</f>
        <v>四、住房保障支出</v>
      </c>
      <c r="D10" s="118">
        <v>2554058.06</v>
      </c>
    </row>
    <row r="11" ht="25.4" customHeight="1" spans="1:4">
      <c r="A11" s="141" t="s">
        <v>12</v>
      </c>
      <c r="B11" s="118"/>
      <c r="C11" s="23" t="str">
        <f>"五"&amp;"、"&amp;"转移性支出"</f>
        <v>五、转移性支出</v>
      </c>
      <c r="D11" s="118"/>
    </row>
    <row r="12" ht="25.4" customHeight="1" spans="1:4">
      <c r="A12" s="141" t="s">
        <v>13</v>
      </c>
      <c r="B12" s="87"/>
      <c r="C12" s="23"/>
      <c r="D12" s="118"/>
    </row>
    <row r="13" ht="25.4" customHeight="1" spans="1:4">
      <c r="A13" s="141" t="s">
        <v>14</v>
      </c>
      <c r="B13" s="87"/>
      <c r="C13" s="23"/>
      <c r="D13" s="118"/>
    </row>
    <row r="14" ht="25.4" customHeight="1" spans="1:4">
      <c r="A14" s="141" t="s">
        <v>15</v>
      </c>
      <c r="B14" s="87"/>
      <c r="C14" s="23"/>
      <c r="D14" s="118"/>
    </row>
    <row r="15" ht="25.4" customHeight="1" spans="1:4">
      <c r="A15" s="165" t="s">
        <v>16</v>
      </c>
      <c r="B15" s="87"/>
      <c r="C15" s="23"/>
      <c r="D15" s="118"/>
    </row>
    <row r="16" ht="25.4" customHeight="1" spans="1:4">
      <c r="A16" s="165" t="s">
        <v>17</v>
      </c>
      <c r="B16" s="118"/>
      <c r="C16" s="23"/>
      <c r="D16" s="118"/>
    </row>
    <row r="17" ht="25.4" customHeight="1" spans="1:4">
      <c r="A17" s="166" t="s">
        <v>18</v>
      </c>
      <c r="B17" s="137">
        <v>872800671.6</v>
      </c>
      <c r="C17" s="139" t="s">
        <v>19</v>
      </c>
      <c r="D17" s="137">
        <v>872853282.6</v>
      </c>
    </row>
    <row r="18" ht="25.4" customHeight="1" spans="1:4">
      <c r="A18" s="167" t="s">
        <v>20</v>
      </c>
      <c r="B18" s="137">
        <v>52611</v>
      </c>
      <c r="C18" s="168" t="s">
        <v>21</v>
      </c>
      <c r="D18" s="169"/>
    </row>
    <row r="19" ht="25.4" customHeight="1" spans="1:4">
      <c r="A19" s="170" t="s">
        <v>22</v>
      </c>
      <c r="B19" s="118">
        <v>52611</v>
      </c>
      <c r="C19" s="138" t="s">
        <v>22</v>
      </c>
      <c r="D19" s="87"/>
    </row>
    <row r="20" ht="25.4" customHeight="1" spans="1:4">
      <c r="A20" s="170" t="s">
        <v>23</v>
      </c>
      <c r="B20" s="118"/>
      <c r="C20" s="138" t="s">
        <v>24</v>
      </c>
      <c r="D20" s="87"/>
    </row>
    <row r="21" ht="25.4" customHeight="1" spans="1:4">
      <c r="A21" s="171" t="s">
        <v>25</v>
      </c>
      <c r="B21" s="137">
        <v>872853282.6</v>
      </c>
      <c r="C21" s="139" t="s">
        <v>26</v>
      </c>
      <c r="D21" s="133">
        <v>872853282.6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R3" sqref="R3:S3"/>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4"/>
      <c r="R1" s="2" t="s">
        <v>27</v>
      </c>
    </row>
    <row r="2" ht="36" customHeight="1" spans="1:19">
      <c r="A2" s="143" t="s">
        <v>28</v>
      </c>
      <c r="B2" s="27"/>
      <c r="C2" s="27"/>
      <c r="D2" s="27"/>
      <c r="E2" s="27"/>
      <c r="F2" s="27"/>
      <c r="G2" s="27"/>
      <c r="H2" s="27"/>
      <c r="I2" s="27"/>
      <c r="J2" s="43"/>
      <c r="K2" s="27"/>
      <c r="L2" s="27"/>
      <c r="M2" s="27"/>
      <c r="N2" s="27"/>
      <c r="O2" s="27"/>
      <c r="P2" s="27"/>
      <c r="Q2" s="27"/>
      <c r="R2" s="27"/>
      <c r="S2" s="27"/>
    </row>
    <row r="3" ht="20.25" customHeight="1" spans="1:19">
      <c r="A3" s="91" t="str">
        <f>"单位名称："&amp;"云南省水利厅（本级）"</f>
        <v>单位名称：云南省水利厅（本级）</v>
      </c>
      <c r="B3" s="6"/>
      <c r="C3" s="6"/>
      <c r="D3" s="6"/>
      <c r="E3" s="6"/>
      <c r="F3" s="6"/>
      <c r="G3" s="6"/>
      <c r="H3" s="6"/>
      <c r="I3" s="6"/>
      <c r="J3" s="155"/>
      <c r="K3" s="6"/>
      <c r="L3" s="6"/>
      <c r="M3" s="6"/>
      <c r="N3" s="7"/>
      <c r="O3" s="7"/>
      <c r="P3" s="7"/>
      <c r="Q3" s="7"/>
      <c r="R3" s="7" t="s">
        <v>2</v>
      </c>
      <c r="S3" s="7" t="s">
        <v>29</v>
      </c>
    </row>
    <row r="4" ht="18.75" customHeight="1" spans="1:19">
      <c r="A4" s="144" t="s">
        <v>30</v>
      </c>
      <c r="B4" s="145" t="s">
        <v>31</v>
      </c>
      <c r="C4" s="145" t="s">
        <v>32</v>
      </c>
      <c r="D4" s="146" t="s">
        <v>33</v>
      </c>
      <c r="E4" s="147"/>
      <c r="F4" s="147"/>
      <c r="G4" s="147"/>
      <c r="H4" s="147"/>
      <c r="I4" s="147"/>
      <c r="J4" s="156"/>
      <c r="K4" s="147"/>
      <c r="L4" s="147"/>
      <c r="M4" s="147"/>
      <c r="N4" s="157"/>
      <c r="O4" s="157" t="s">
        <v>20</v>
      </c>
      <c r="P4" s="157"/>
      <c r="Q4" s="157"/>
      <c r="R4" s="157"/>
      <c r="S4" s="157"/>
    </row>
    <row r="5" ht="18" customHeight="1" spans="1:19">
      <c r="A5" s="148"/>
      <c r="B5" s="149"/>
      <c r="C5" s="149"/>
      <c r="D5" s="149" t="s">
        <v>34</v>
      </c>
      <c r="E5" s="149" t="s">
        <v>35</v>
      </c>
      <c r="F5" s="149" t="s">
        <v>36</v>
      </c>
      <c r="G5" s="149" t="s">
        <v>37</v>
      </c>
      <c r="H5" s="149" t="s">
        <v>38</v>
      </c>
      <c r="I5" s="158" t="s">
        <v>39</v>
      </c>
      <c r="J5" s="159"/>
      <c r="K5" s="158" t="s">
        <v>40</v>
      </c>
      <c r="L5" s="158" t="s">
        <v>41</v>
      </c>
      <c r="M5" s="158" t="s">
        <v>42</v>
      </c>
      <c r="N5" s="160" t="s">
        <v>43</v>
      </c>
      <c r="O5" s="161" t="s">
        <v>34</v>
      </c>
      <c r="P5" s="161" t="s">
        <v>35</v>
      </c>
      <c r="Q5" s="161" t="s">
        <v>36</v>
      </c>
      <c r="R5" s="161" t="s">
        <v>37</v>
      </c>
      <c r="S5" s="161" t="s">
        <v>44</v>
      </c>
    </row>
    <row r="6" ht="29.25" customHeight="1" spans="1:19">
      <c r="A6" s="150"/>
      <c r="B6" s="151"/>
      <c r="C6" s="151"/>
      <c r="D6" s="151"/>
      <c r="E6" s="151"/>
      <c r="F6" s="151"/>
      <c r="G6" s="151"/>
      <c r="H6" s="151"/>
      <c r="I6" s="162" t="s">
        <v>34</v>
      </c>
      <c r="J6" s="162" t="s">
        <v>45</v>
      </c>
      <c r="K6" s="162" t="s">
        <v>40</v>
      </c>
      <c r="L6" s="162" t="s">
        <v>41</v>
      </c>
      <c r="M6" s="162" t="s">
        <v>42</v>
      </c>
      <c r="N6" s="162" t="s">
        <v>43</v>
      </c>
      <c r="O6" s="162"/>
      <c r="P6" s="162"/>
      <c r="Q6" s="162"/>
      <c r="R6" s="162"/>
      <c r="S6" s="162"/>
    </row>
    <row r="7" ht="16.5" customHeight="1" spans="1:19">
      <c r="A7" s="127">
        <v>1</v>
      </c>
      <c r="B7" s="19">
        <v>2</v>
      </c>
      <c r="C7" s="19">
        <v>3</v>
      </c>
      <c r="D7" s="19">
        <v>4</v>
      </c>
      <c r="E7" s="127">
        <v>5</v>
      </c>
      <c r="F7" s="19">
        <v>6</v>
      </c>
      <c r="G7" s="19">
        <v>7</v>
      </c>
      <c r="H7" s="127">
        <v>8</v>
      </c>
      <c r="I7" s="19">
        <v>9</v>
      </c>
      <c r="J7" s="33">
        <v>10</v>
      </c>
      <c r="K7" s="33">
        <v>11</v>
      </c>
      <c r="L7" s="163">
        <v>12</v>
      </c>
      <c r="M7" s="33">
        <v>13</v>
      </c>
      <c r="N7" s="33">
        <v>14</v>
      </c>
      <c r="O7" s="33">
        <v>15</v>
      </c>
      <c r="P7" s="33">
        <v>16</v>
      </c>
      <c r="Q7" s="33">
        <v>17</v>
      </c>
      <c r="R7" s="33">
        <v>18</v>
      </c>
      <c r="S7" s="33">
        <v>19</v>
      </c>
    </row>
    <row r="8" ht="31.4" customHeight="1" spans="1:19">
      <c r="A8" s="29" t="s">
        <v>46</v>
      </c>
      <c r="B8" s="29" t="s">
        <v>47</v>
      </c>
      <c r="C8" s="22">
        <v>872853282.6</v>
      </c>
      <c r="D8" s="118">
        <v>872800671.6</v>
      </c>
      <c r="E8" s="87">
        <v>872800671.6</v>
      </c>
      <c r="F8" s="87"/>
      <c r="G8" s="87"/>
      <c r="H8" s="87"/>
      <c r="I8" s="87"/>
      <c r="J8" s="87"/>
      <c r="K8" s="87"/>
      <c r="L8" s="87"/>
      <c r="M8" s="87"/>
      <c r="N8" s="87"/>
      <c r="O8" s="87">
        <v>52611</v>
      </c>
      <c r="P8" s="87">
        <v>52611</v>
      </c>
      <c r="Q8" s="87"/>
      <c r="R8" s="87"/>
      <c r="S8" s="87"/>
    </row>
    <row r="9" ht="16.5" customHeight="1" spans="1:19">
      <c r="A9" s="152" t="s">
        <v>32</v>
      </c>
      <c r="B9" s="153"/>
      <c r="C9" s="118">
        <v>872853282.6</v>
      </c>
      <c r="D9" s="118">
        <v>872800671.6</v>
      </c>
      <c r="E9" s="87">
        <v>872800671.6</v>
      </c>
      <c r="F9" s="87"/>
      <c r="G9" s="87"/>
      <c r="H9" s="87"/>
      <c r="I9" s="87"/>
      <c r="J9" s="87"/>
      <c r="K9" s="87"/>
      <c r="L9" s="87"/>
      <c r="M9" s="87"/>
      <c r="N9" s="87"/>
      <c r="O9" s="87">
        <v>52611</v>
      </c>
      <c r="P9" s="87">
        <v>52611</v>
      </c>
      <c r="Q9" s="87"/>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2"/>
  <sheetViews>
    <sheetView showZeros="0" topLeftCell="D1"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3" t="s">
        <v>48</v>
      </c>
    </row>
    <row r="2" ht="28.5" customHeight="1" spans="1:15">
      <c r="A2" s="27" t="s">
        <v>49</v>
      </c>
      <c r="B2" s="27"/>
      <c r="C2" s="27"/>
      <c r="D2" s="27"/>
      <c r="E2" s="27"/>
      <c r="F2" s="27"/>
      <c r="G2" s="27"/>
      <c r="H2" s="27"/>
      <c r="I2" s="27"/>
      <c r="J2" s="27"/>
      <c r="K2" s="27"/>
      <c r="L2" s="27"/>
      <c r="M2" s="27"/>
      <c r="N2" s="27"/>
      <c r="O2" s="27"/>
    </row>
    <row r="3" ht="15" customHeight="1" spans="1:15">
      <c r="A3" s="99" t="str">
        <f>"单位名称："&amp;"云南省水利厅（本级）"</f>
        <v>单位名称：云南省水利厅（本级）</v>
      </c>
      <c r="B3" s="100"/>
      <c r="C3" s="56"/>
      <c r="D3" s="56"/>
      <c r="E3" s="56"/>
      <c r="F3" s="56"/>
      <c r="G3" s="6"/>
      <c r="H3" s="56"/>
      <c r="I3" s="56"/>
      <c r="J3" s="6"/>
      <c r="K3" s="56"/>
      <c r="L3" s="56"/>
      <c r="M3" s="6"/>
      <c r="N3" s="6"/>
      <c r="O3" s="101" t="s">
        <v>2</v>
      </c>
    </row>
    <row r="4" ht="18.75" customHeight="1" spans="1:15">
      <c r="A4" s="9" t="s">
        <v>50</v>
      </c>
      <c r="B4" s="9" t="s">
        <v>51</v>
      </c>
      <c r="C4" s="15" t="s">
        <v>32</v>
      </c>
      <c r="D4" s="60" t="s">
        <v>35</v>
      </c>
      <c r="E4" s="60"/>
      <c r="F4" s="60"/>
      <c r="G4" s="142" t="s">
        <v>36</v>
      </c>
      <c r="H4" s="9" t="s">
        <v>37</v>
      </c>
      <c r="I4" s="9" t="s">
        <v>52</v>
      </c>
      <c r="J4" s="10" t="s">
        <v>53</v>
      </c>
      <c r="K4" s="67" t="s">
        <v>54</v>
      </c>
      <c r="L4" s="67" t="s">
        <v>55</v>
      </c>
      <c r="M4" s="67" t="s">
        <v>56</v>
      </c>
      <c r="N4" s="67" t="s">
        <v>57</v>
      </c>
      <c r="O4" s="82" t="s">
        <v>58</v>
      </c>
    </row>
    <row r="5" ht="30" customHeight="1" spans="1:15">
      <c r="A5" s="18"/>
      <c r="B5" s="18"/>
      <c r="C5" s="18"/>
      <c r="D5" s="60" t="s">
        <v>34</v>
      </c>
      <c r="E5" s="60" t="s">
        <v>59</v>
      </c>
      <c r="F5" s="60" t="s">
        <v>60</v>
      </c>
      <c r="G5" s="18"/>
      <c r="H5" s="18"/>
      <c r="I5" s="18"/>
      <c r="J5" s="60" t="s">
        <v>34</v>
      </c>
      <c r="K5" s="86" t="s">
        <v>54</v>
      </c>
      <c r="L5" s="86" t="s">
        <v>55</v>
      </c>
      <c r="M5" s="86" t="s">
        <v>56</v>
      </c>
      <c r="N5" s="86" t="s">
        <v>57</v>
      </c>
      <c r="O5" s="86" t="s">
        <v>58</v>
      </c>
    </row>
    <row r="6" ht="16.5" customHeight="1" spans="1:15">
      <c r="A6" s="60">
        <v>1</v>
      </c>
      <c r="B6" s="60">
        <v>2</v>
      </c>
      <c r="C6" s="60">
        <v>3</v>
      </c>
      <c r="D6" s="60">
        <v>4</v>
      </c>
      <c r="E6" s="60">
        <v>5</v>
      </c>
      <c r="F6" s="60">
        <v>6</v>
      </c>
      <c r="G6" s="60">
        <v>7</v>
      </c>
      <c r="H6" s="45">
        <v>8</v>
      </c>
      <c r="I6" s="45">
        <v>9</v>
      </c>
      <c r="J6" s="45">
        <v>10</v>
      </c>
      <c r="K6" s="45">
        <v>11</v>
      </c>
      <c r="L6" s="45">
        <v>12</v>
      </c>
      <c r="M6" s="45">
        <v>13</v>
      </c>
      <c r="N6" s="45">
        <v>14</v>
      </c>
      <c r="O6" s="60">
        <v>15</v>
      </c>
    </row>
    <row r="7" ht="20.25" customHeight="1" spans="1:15">
      <c r="A7" s="29" t="s">
        <v>61</v>
      </c>
      <c r="B7" s="29" t="s">
        <v>62</v>
      </c>
      <c r="C7" s="118">
        <v>3384191.16</v>
      </c>
      <c r="D7" s="118">
        <v>3384191.16</v>
      </c>
      <c r="E7" s="118">
        <v>3384191.16</v>
      </c>
      <c r="F7" s="118"/>
      <c r="G7" s="87"/>
      <c r="H7" s="118"/>
      <c r="I7" s="118"/>
      <c r="J7" s="118"/>
      <c r="K7" s="118"/>
      <c r="L7" s="118"/>
      <c r="M7" s="87"/>
      <c r="N7" s="118"/>
      <c r="O7" s="118"/>
    </row>
    <row r="8" ht="20.25" customHeight="1" spans="1:15">
      <c r="A8" s="61" t="s">
        <v>63</v>
      </c>
      <c r="B8" s="61" t="s">
        <v>64</v>
      </c>
      <c r="C8" s="118">
        <v>3339587.6</v>
      </c>
      <c r="D8" s="118">
        <v>3339587.6</v>
      </c>
      <c r="E8" s="118">
        <v>3339587.6</v>
      </c>
      <c r="F8" s="118"/>
      <c r="G8" s="87"/>
      <c r="H8" s="118"/>
      <c r="I8" s="118"/>
      <c r="J8" s="118"/>
      <c r="K8" s="118"/>
      <c r="L8" s="118"/>
      <c r="M8" s="87"/>
      <c r="N8" s="118"/>
      <c r="O8" s="118"/>
    </row>
    <row r="9" ht="20.25" customHeight="1" spans="1:15">
      <c r="A9" s="126" t="s">
        <v>65</v>
      </c>
      <c r="B9" s="126" t="s">
        <v>66</v>
      </c>
      <c r="C9" s="118">
        <v>64710</v>
      </c>
      <c r="D9" s="118">
        <v>64710</v>
      </c>
      <c r="E9" s="118">
        <v>64710</v>
      </c>
      <c r="F9" s="118"/>
      <c r="G9" s="87"/>
      <c r="H9" s="118"/>
      <c r="I9" s="118"/>
      <c r="J9" s="118"/>
      <c r="K9" s="118"/>
      <c r="L9" s="118"/>
      <c r="M9" s="87"/>
      <c r="N9" s="118"/>
      <c r="O9" s="118"/>
    </row>
    <row r="10" ht="20.25" customHeight="1" spans="1:15">
      <c r="A10" s="126" t="s">
        <v>67</v>
      </c>
      <c r="B10" s="126" t="s">
        <v>68</v>
      </c>
      <c r="C10" s="118">
        <v>8100</v>
      </c>
      <c r="D10" s="118">
        <v>8100</v>
      </c>
      <c r="E10" s="118">
        <v>8100</v>
      </c>
      <c r="F10" s="118"/>
      <c r="G10" s="87"/>
      <c r="H10" s="118"/>
      <c r="I10" s="118"/>
      <c r="J10" s="118"/>
      <c r="K10" s="118"/>
      <c r="L10" s="118"/>
      <c r="M10" s="87"/>
      <c r="N10" s="118"/>
      <c r="O10" s="118"/>
    </row>
    <row r="11" ht="20.25" customHeight="1" spans="1:15">
      <c r="A11" s="126" t="s">
        <v>69</v>
      </c>
      <c r="B11" s="126" t="s">
        <v>70</v>
      </c>
      <c r="C11" s="118">
        <v>3266777.6</v>
      </c>
      <c r="D11" s="118">
        <v>3266777.6</v>
      </c>
      <c r="E11" s="118">
        <v>3266777.6</v>
      </c>
      <c r="F11" s="118"/>
      <c r="G11" s="87"/>
      <c r="H11" s="118"/>
      <c r="I11" s="118"/>
      <c r="J11" s="118"/>
      <c r="K11" s="118"/>
      <c r="L11" s="118"/>
      <c r="M11" s="87"/>
      <c r="N11" s="118"/>
      <c r="O11" s="118"/>
    </row>
    <row r="12" ht="20.25" customHeight="1" spans="1:15">
      <c r="A12" s="61" t="s">
        <v>71</v>
      </c>
      <c r="B12" s="61" t="s">
        <v>72</v>
      </c>
      <c r="C12" s="118">
        <v>44603.56</v>
      </c>
      <c r="D12" s="118">
        <v>44603.56</v>
      </c>
      <c r="E12" s="118">
        <v>44603.56</v>
      </c>
      <c r="F12" s="118"/>
      <c r="G12" s="87"/>
      <c r="H12" s="118"/>
      <c r="I12" s="118"/>
      <c r="J12" s="118"/>
      <c r="K12" s="118"/>
      <c r="L12" s="118"/>
      <c r="M12" s="87"/>
      <c r="N12" s="118"/>
      <c r="O12" s="118"/>
    </row>
    <row r="13" ht="20.25" customHeight="1" spans="1:15">
      <c r="A13" s="126" t="s">
        <v>73</v>
      </c>
      <c r="B13" s="126" t="s">
        <v>72</v>
      </c>
      <c r="C13" s="118">
        <v>44603.56</v>
      </c>
      <c r="D13" s="118">
        <v>44603.56</v>
      </c>
      <c r="E13" s="118">
        <v>44603.56</v>
      </c>
      <c r="F13" s="118"/>
      <c r="G13" s="87"/>
      <c r="H13" s="118"/>
      <c r="I13" s="118"/>
      <c r="J13" s="118"/>
      <c r="K13" s="118"/>
      <c r="L13" s="118"/>
      <c r="M13" s="87"/>
      <c r="N13" s="118"/>
      <c r="O13" s="118"/>
    </row>
    <row r="14" ht="20.25" customHeight="1" spans="1:15">
      <c r="A14" s="29" t="s">
        <v>74</v>
      </c>
      <c r="B14" s="29" t="s">
        <v>75</v>
      </c>
      <c r="C14" s="118">
        <v>4123315.91</v>
      </c>
      <c r="D14" s="118">
        <v>4123315.91</v>
      </c>
      <c r="E14" s="118">
        <v>4123315.91</v>
      </c>
      <c r="F14" s="118"/>
      <c r="G14" s="87"/>
      <c r="H14" s="118"/>
      <c r="I14" s="118"/>
      <c r="J14" s="118"/>
      <c r="K14" s="118"/>
      <c r="L14" s="118"/>
      <c r="M14" s="87"/>
      <c r="N14" s="118"/>
      <c r="O14" s="118"/>
    </row>
    <row r="15" ht="20.25" customHeight="1" spans="1:15">
      <c r="A15" s="61" t="s">
        <v>76</v>
      </c>
      <c r="B15" s="61" t="s">
        <v>77</v>
      </c>
      <c r="C15" s="118">
        <v>4123315.91</v>
      </c>
      <c r="D15" s="118">
        <v>4123315.91</v>
      </c>
      <c r="E15" s="118">
        <v>4123315.91</v>
      </c>
      <c r="F15" s="118"/>
      <c r="G15" s="87"/>
      <c r="H15" s="118"/>
      <c r="I15" s="118"/>
      <c r="J15" s="118"/>
      <c r="K15" s="118"/>
      <c r="L15" s="118"/>
      <c r="M15" s="87"/>
      <c r="N15" s="118"/>
      <c r="O15" s="118"/>
    </row>
    <row r="16" ht="20.25" customHeight="1" spans="1:15">
      <c r="A16" s="126" t="s">
        <v>78</v>
      </c>
      <c r="B16" s="126" t="s">
        <v>79</v>
      </c>
      <c r="C16" s="118">
        <v>2340678.82</v>
      </c>
      <c r="D16" s="118">
        <v>2340678.82</v>
      </c>
      <c r="E16" s="118">
        <v>2340678.82</v>
      </c>
      <c r="F16" s="118"/>
      <c r="G16" s="87"/>
      <c r="H16" s="118"/>
      <c r="I16" s="118"/>
      <c r="J16" s="118"/>
      <c r="K16" s="118"/>
      <c r="L16" s="118"/>
      <c r="M16" s="87"/>
      <c r="N16" s="118"/>
      <c r="O16" s="118"/>
    </row>
    <row r="17" ht="20.25" customHeight="1" spans="1:15">
      <c r="A17" s="126" t="s">
        <v>80</v>
      </c>
      <c r="B17" s="126" t="s">
        <v>81</v>
      </c>
      <c r="C17" s="118">
        <v>313996.07</v>
      </c>
      <c r="D17" s="118">
        <v>313996.07</v>
      </c>
      <c r="E17" s="118">
        <v>313996.07</v>
      </c>
      <c r="F17" s="118"/>
      <c r="G17" s="87"/>
      <c r="H17" s="118"/>
      <c r="I17" s="118"/>
      <c r="J17" s="118"/>
      <c r="K17" s="118"/>
      <c r="L17" s="118"/>
      <c r="M17" s="87"/>
      <c r="N17" s="118"/>
      <c r="O17" s="118"/>
    </row>
    <row r="18" ht="20.25" customHeight="1" spans="1:15">
      <c r="A18" s="126" t="s">
        <v>82</v>
      </c>
      <c r="B18" s="126" t="s">
        <v>83</v>
      </c>
      <c r="C18" s="118">
        <v>1370361.02</v>
      </c>
      <c r="D18" s="118">
        <v>1370361.02</v>
      </c>
      <c r="E18" s="118">
        <v>1370361.02</v>
      </c>
      <c r="F18" s="118"/>
      <c r="G18" s="87"/>
      <c r="H18" s="118"/>
      <c r="I18" s="118"/>
      <c r="J18" s="118"/>
      <c r="K18" s="118"/>
      <c r="L18" s="118"/>
      <c r="M18" s="87"/>
      <c r="N18" s="118"/>
      <c r="O18" s="118"/>
    </row>
    <row r="19" ht="20.25" customHeight="1" spans="1:15">
      <c r="A19" s="126" t="s">
        <v>84</v>
      </c>
      <c r="B19" s="126" t="s">
        <v>85</v>
      </c>
      <c r="C19" s="118">
        <v>98280</v>
      </c>
      <c r="D19" s="118">
        <v>98280</v>
      </c>
      <c r="E19" s="118">
        <v>98280</v>
      </c>
      <c r="F19" s="118"/>
      <c r="G19" s="87"/>
      <c r="H19" s="118"/>
      <c r="I19" s="118"/>
      <c r="J19" s="118"/>
      <c r="K19" s="118"/>
      <c r="L19" s="118"/>
      <c r="M19" s="87"/>
      <c r="N19" s="118"/>
      <c r="O19" s="118"/>
    </row>
    <row r="20" ht="20.25" customHeight="1" spans="1:15">
      <c r="A20" s="29" t="s">
        <v>86</v>
      </c>
      <c r="B20" s="29" t="s">
        <v>87</v>
      </c>
      <c r="C20" s="118">
        <v>862791717.47</v>
      </c>
      <c r="D20" s="118">
        <v>862791717.47</v>
      </c>
      <c r="E20" s="118">
        <v>29611106.47</v>
      </c>
      <c r="F20" s="118">
        <v>833180611</v>
      </c>
      <c r="G20" s="87"/>
      <c r="H20" s="118"/>
      <c r="I20" s="118"/>
      <c r="J20" s="118"/>
      <c r="K20" s="118"/>
      <c r="L20" s="118"/>
      <c r="M20" s="87"/>
      <c r="N20" s="118"/>
      <c r="O20" s="118"/>
    </row>
    <row r="21" ht="20.25" customHeight="1" spans="1:15">
      <c r="A21" s="61" t="s">
        <v>88</v>
      </c>
      <c r="B21" s="61" t="s">
        <v>89</v>
      </c>
      <c r="C21" s="118">
        <v>862791717.47</v>
      </c>
      <c r="D21" s="118">
        <v>862791717.47</v>
      </c>
      <c r="E21" s="118">
        <v>29611106.47</v>
      </c>
      <c r="F21" s="118">
        <v>833180611</v>
      </c>
      <c r="G21" s="87"/>
      <c r="H21" s="118"/>
      <c r="I21" s="118"/>
      <c r="J21" s="118"/>
      <c r="K21" s="118"/>
      <c r="L21" s="118"/>
      <c r="M21" s="87"/>
      <c r="N21" s="118"/>
      <c r="O21" s="118"/>
    </row>
    <row r="22" ht="20.25" customHeight="1" spans="1:15">
      <c r="A22" s="126" t="s">
        <v>90</v>
      </c>
      <c r="B22" s="126" t="s">
        <v>91</v>
      </c>
      <c r="C22" s="118">
        <v>26008107.51</v>
      </c>
      <c r="D22" s="118">
        <v>26008107.51</v>
      </c>
      <c r="E22" s="118">
        <v>25914107.51</v>
      </c>
      <c r="F22" s="118">
        <v>94000</v>
      </c>
      <c r="G22" s="87"/>
      <c r="H22" s="118"/>
      <c r="I22" s="118"/>
      <c r="J22" s="118"/>
      <c r="K22" s="118"/>
      <c r="L22" s="118"/>
      <c r="M22" s="87"/>
      <c r="N22" s="118"/>
      <c r="O22" s="118"/>
    </row>
    <row r="23" ht="20.25" customHeight="1" spans="1:15">
      <c r="A23" s="126" t="s">
        <v>92</v>
      </c>
      <c r="B23" s="126" t="s">
        <v>93</v>
      </c>
      <c r="C23" s="118">
        <v>1577742.03</v>
      </c>
      <c r="D23" s="118">
        <v>1577742.03</v>
      </c>
      <c r="E23" s="118">
        <v>1577742.03</v>
      </c>
      <c r="F23" s="118"/>
      <c r="G23" s="87"/>
      <c r="H23" s="118"/>
      <c r="I23" s="118"/>
      <c r="J23" s="118"/>
      <c r="K23" s="118"/>
      <c r="L23" s="118"/>
      <c r="M23" s="87"/>
      <c r="N23" s="118"/>
      <c r="O23" s="118"/>
    </row>
    <row r="24" ht="20.25" customHeight="1" spans="1:15">
      <c r="A24" s="126" t="s">
        <v>94</v>
      </c>
      <c r="B24" s="126" t="s">
        <v>95</v>
      </c>
      <c r="C24" s="118">
        <v>15869511</v>
      </c>
      <c r="D24" s="118">
        <v>15869511</v>
      </c>
      <c r="E24" s="118"/>
      <c r="F24" s="118">
        <v>15869511</v>
      </c>
      <c r="G24" s="87"/>
      <c r="H24" s="118"/>
      <c r="I24" s="118"/>
      <c r="J24" s="118"/>
      <c r="K24" s="118"/>
      <c r="L24" s="118"/>
      <c r="M24" s="87"/>
      <c r="N24" s="118"/>
      <c r="O24" s="118"/>
    </row>
    <row r="25" ht="20.25" customHeight="1" spans="1:15">
      <c r="A25" s="126" t="s">
        <v>96</v>
      </c>
      <c r="B25" s="126" t="s">
        <v>97</v>
      </c>
      <c r="C25" s="118">
        <v>800000000</v>
      </c>
      <c r="D25" s="118">
        <v>800000000</v>
      </c>
      <c r="E25" s="118"/>
      <c r="F25" s="118">
        <v>800000000</v>
      </c>
      <c r="G25" s="87"/>
      <c r="H25" s="118"/>
      <c r="I25" s="118"/>
      <c r="J25" s="118"/>
      <c r="K25" s="118"/>
      <c r="L25" s="118"/>
      <c r="M25" s="87"/>
      <c r="N25" s="118"/>
      <c r="O25" s="118"/>
    </row>
    <row r="26" ht="20.25" customHeight="1" spans="1:15">
      <c r="A26" s="126" t="s">
        <v>98</v>
      </c>
      <c r="B26" s="126" t="s">
        <v>99</v>
      </c>
      <c r="C26" s="118">
        <v>12885100</v>
      </c>
      <c r="D26" s="118">
        <v>12885100</v>
      </c>
      <c r="E26" s="118"/>
      <c r="F26" s="118">
        <v>12885100</v>
      </c>
      <c r="G26" s="87"/>
      <c r="H26" s="118"/>
      <c r="I26" s="118"/>
      <c r="J26" s="118"/>
      <c r="K26" s="118"/>
      <c r="L26" s="118"/>
      <c r="M26" s="87"/>
      <c r="N26" s="118"/>
      <c r="O26" s="118"/>
    </row>
    <row r="27" ht="20.25" customHeight="1" spans="1:15">
      <c r="A27" s="126" t="s">
        <v>100</v>
      </c>
      <c r="B27" s="126" t="s">
        <v>101</v>
      </c>
      <c r="C27" s="118">
        <v>4332000</v>
      </c>
      <c r="D27" s="118">
        <v>4332000</v>
      </c>
      <c r="E27" s="118"/>
      <c r="F27" s="118">
        <v>4332000</v>
      </c>
      <c r="G27" s="87"/>
      <c r="H27" s="118"/>
      <c r="I27" s="118"/>
      <c r="J27" s="118"/>
      <c r="K27" s="118"/>
      <c r="L27" s="118"/>
      <c r="M27" s="87"/>
      <c r="N27" s="118"/>
      <c r="O27" s="118"/>
    </row>
    <row r="28" ht="20.25" customHeight="1" spans="1:15">
      <c r="A28" s="126" t="s">
        <v>102</v>
      </c>
      <c r="B28" s="126" t="s">
        <v>103</v>
      </c>
      <c r="C28" s="118">
        <v>2119256.93</v>
      </c>
      <c r="D28" s="118">
        <v>2119256.93</v>
      </c>
      <c r="E28" s="118">
        <v>2119256.93</v>
      </c>
      <c r="F28" s="118"/>
      <c r="G28" s="87"/>
      <c r="H28" s="118"/>
      <c r="I28" s="118"/>
      <c r="J28" s="118"/>
      <c r="K28" s="118"/>
      <c r="L28" s="118"/>
      <c r="M28" s="87"/>
      <c r="N28" s="118"/>
      <c r="O28" s="118"/>
    </row>
    <row r="29" ht="20.25" customHeight="1" spans="1:15">
      <c r="A29" s="29" t="s">
        <v>104</v>
      </c>
      <c r="B29" s="29" t="s">
        <v>105</v>
      </c>
      <c r="C29" s="118">
        <v>2554058.06</v>
      </c>
      <c r="D29" s="118">
        <v>2554058.06</v>
      </c>
      <c r="E29" s="118">
        <v>2554058.06</v>
      </c>
      <c r="F29" s="118"/>
      <c r="G29" s="87"/>
      <c r="H29" s="118"/>
      <c r="I29" s="118"/>
      <c r="J29" s="118"/>
      <c r="K29" s="118"/>
      <c r="L29" s="118"/>
      <c r="M29" s="87"/>
      <c r="N29" s="118"/>
      <c r="O29" s="118"/>
    </row>
    <row r="30" ht="20.25" customHeight="1" spans="1:15">
      <c r="A30" s="61" t="s">
        <v>106</v>
      </c>
      <c r="B30" s="61" t="s">
        <v>107</v>
      </c>
      <c r="C30" s="118">
        <v>2554058.06</v>
      </c>
      <c r="D30" s="118">
        <v>2554058.06</v>
      </c>
      <c r="E30" s="118">
        <v>2554058.06</v>
      </c>
      <c r="F30" s="118"/>
      <c r="G30" s="87"/>
      <c r="H30" s="118"/>
      <c r="I30" s="118"/>
      <c r="J30" s="118"/>
      <c r="K30" s="118"/>
      <c r="L30" s="118"/>
      <c r="M30" s="87"/>
      <c r="N30" s="118"/>
      <c r="O30" s="118"/>
    </row>
    <row r="31" ht="20.25" customHeight="1" spans="1:15">
      <c r="A31" s="126" t="s">
        <v>108</v>
      </c>
      <c r="B31" s="126" t="s">
        <v>109</v>
      </c>
      <c r="C31" s="118">
        <v>2554058.06</v>
      </c>
      <c r="D31" s="118">
        <v>2554058.06</v>
      </c>
      <c r="E31" s="118">
        <v>2554058.06</v>
      </c>
      <c r="F31" s="118"/>
      <c r="G31" s="87"/>
      <c r="H31" s="118"/>
      <c r="I31" s="118"/>
      <c r="J31" s="118"/>
      <c r="K31" s="118"/>
      <c r="L31" s="118"/>
      <c r="M31" s="87"/>
      <c r="N31" s="118"/>
      <c r="O31" s="118"/>
    </row>
    <row r="32" ht="17.25" customHeight="1" spans="1:15">
      <c r="A32" s="102" t="s">
        <v>110</v>
      </c>
      <c r="B32" s="103" t="s">
        <v>110</v>
      </c>
      <c r="C32" s="118">
        <v>872853282.6</v>
      </c>
      <c r="D32" s="118">
        <v>872853282.6</v>
      </c>
      <c r="E32" s="118">
        <v>39672671.6</v>
      </c>
      <c r="F32" s="118">
        <v>833180611</v>
      </c>
      <c r="G32" s="87"/>
      <c r="H32" s="118"/>
      <c r="I32" s="118"/>
      <c r="J32" s="118"/>
      <c r="K32" s="118"/>
      <c r="L32" s="118"/>
      <c r="M32" s="87"/>
      <c r="N32" s="118"/>
      <c r="O32" s="118"/>
    </row>
  </sheetData>
  <mergeCells count="11">
    <mergeCell ref="A2:O2"/>
    <mergeCell ref="A3:L3"/>
    <mergeCell ref="D4:F4"/>
    <mergeCell ref="J4:O4"/>
    <mergeCell ref="A32:B32"/>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 sqref="D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7" t="s">
        <v>111</v>
      </c>
    </row>
    <row r="2" ht="31.5" customHeight="1" spans="1:4">
      <c r="A2" s="42" t="s">
        <v>112</v>
      </c>
      <c r="B2" s="129"/>
      <c r="C2" s="129"/>
      <c r="D2" s="129"/>
    </row>
    <row r="3" ht="17.25" customHeight="1" spans="1:4">
      <c r="A3" s="4" t="str">
        <f>"单位名称："&amp;"云南省水利厅（本级）"</f>
        <v>单位名称：云南省水利厅（本级）</v>
      </c>
      <c r="B3" s="130"/>
      <c r="C3" s="130"/>
      <c r="D3" s="98" t="s">
        <v>2</v>
      </c>
    </row>
    <row r="4" ht="24.65" customHeight="1" spans="1:4">
      <c r="A4" s="10" t="s">
        <v>3</v>
      </c>
      <c r="B4" s="12"/>
      <c r="C4" s="10" t="s">
        <v>4</v>
      </c>
      <c r="D4" s="12"/>
    </row>
    <row r="5" ht="15.65" customHeight="1" spans="1:4">
      <c r="A5" s="15" t="s">
        <v>5</v>
      </c>
      <c r="B5" s="131" t="s">
        <v>6</v>
      </c>
      <c r="C5" s="15" t="s">
        <v>113</v>
      </c>
      <c r="D5" s="131" t="s">
        <v>6</v>
      </c>
    </row>
    <row r="6" ht="14.15" customHeight="1" spans="1:4">
      <c r="A6" s="18"/>
      <c r="B6" s="17"/>
      <c r="C6" s="18"/>
      <c r="D6" s="17"/>
    </row>
    <row r="7" ht="29.15" customHeight="1" spans="1:4">
      <c r="A7" s="132" t="s">
        <v>114</v>
      </c>
      <c r="B7" s="133">
        <v>872800671.6</v>
      </c>
      <c r="C7" s="134" t="s">
        <v>115</v>
      </c>
      <c r="D7" s="133">
        <v>872853282.6</v>
      </c>
    </row>
    <row r="8" ht="29.15" customHeight="1" spans="1:4">
      <c r="A8" s="135" t="s">
        <v>116</v>
      </c>
      <c r="B8" s="87">
        <v>872800671.6</v>
      </c>
      <c r="C8" s="23" t="str">
        <f>"（一）"&amp;"社会保障和就业支出"</f>
        <v>（一）社会保障和就业支出</v>
      </c>
      <c r="D8" s="87">
        <v>3384191.16</v>
      </c>
    </row>
    <row r="9" ht="29.15" customHeight="1" spans="1:4">
      <c r="A9" s="135" t="s">
        <v>117</v>
      </c>
      <c r="B9" s="87"/>
      <c r="C9" s="23" t="str">
        <f>"（二）"&amp;"卫生健康支出"</f>
        <v>（二）卫生健康支出</v>
      </c>
      <c r="D9" s="87">
        <v>4123315.91</v>
      </c>
    </row>
    <row r="10" ht="29.15" customHeight="1" spans="1:4">
      <c r="A10" s="135" t="s">
        <v>118</v>
      </c>
      <c r="B10" s="87"/>
      <c r="C10" s="23" t="str">
        <f>"（三）"&amp;"农林水支出"</f>
        <v>（三）农林水支出</v>
      </c>
      <c r="D10" s="87">
        <v>862791717.47</v>
      </c>
    </row>
    <row r="11" ht="29.15" customHeight="1" spans="1:4">
      <c r="A11" s="136" t="s">
        <v>119</v>
      </c>
      <c r="B11" s="137">
        <v>52611</v>
      </c>
      <c r="C11" s="23" t="str">
        <f>"（四）"&amp;"住房保障支出"</f>
        <v>（四）住房保障支出</v>
      </c>
      <c r="D11" s="87">
        <v>2554058.06</v>
      </c>
    </row>
    <row r="12" ht="29.15" customHeight="1" spans="1:4">
      <c r="A12" s="135" t="s">
        <v>116</v>
      </c>
      <c r="B12" s="118">
        <v>52611</v>
      </c>
      <c r="C12" s="23" t="str">
        <f>"（五）"&amp;"转移性支出"</f>
        <v>（五）转移性支出</v>
      </c>
      <c r="D12" s="87"/>
    </row>
    <row r="13" ht="29.15" customHeight="1" spans="1:4">
      <c r="A13" s="138" t="s">
        <v>117</v>
      </c>
      <c r="B13" s="118"/>
      <c r="C13" s="139"/>
      <c r="D13" s="137"/>
    </row>
    <row r="14" ht="29.15" customHeight="1" spans="1:4">
      <c r="A14" s="138" t="s">
        <v>118</v>
      </c>
      <c r="B14" s="137"/>
      <c r="C14" s="139"/>
      <c r="D14" s="137"/>
    </row>
    <row r="15" ht="29.15" customHeight="1" spans="1:4">
      <c r="A15" s="140"/>
      <c r="B15" s="137"/>
      <c r="C15" s="141" t="s">
        <v>120</v>
      </c>
      <c r="D15" s="137"/>
    </row>
    <row r="16" ht="29.15" customHeight="1" spans="1:4">
      <c r="A16" s="140" t="s">
        <v>121</v>
      </c>
      <c r="B16" s="137">
        <v>872853282.6</v>
      </c>
      <c r="C16" s="139" t="s">
        <v>26</v>
      </c>
      <c r="D16" s="137">
        <v>872853282.6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2"/>
  <sheetViews>
    <sheetView showZeros="0"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0"/>
      <c r="F1" s="53"/>
      <c r="G1" s="53" t="s">
        <v>122</v>
      </c>
    </row>
    <row r="2" ht="39" customHeight="1" spans="1:7">
      <c r="A2" s="3" t="s">
        <v>123</v>
      </c>
      <c r="B2" s="3"/>
      <c r="C2" s="3"/>
      <c r="D2" s="3"/>
      <c r="E2" s="3"/>
      <c r="F2" s="3"/>
      <c r="G2" s="3"/>
    </row>
    <row r="3" ht="18" customHeight="1" spans="1:7">
      <c r="A3" s="4" t="str">
        <f>"单位名称："&amp;"云南省水利厅（本级）"</f>
        <v>单位名称：云南省水利厅（本级）</v>
      </c>
      <c r="F3" s="101"/>
      <c r="G3" s="101" t="s">
        <v>2</v>
      </c>
    </row>
    <row r="4" ht="20.25" customHeight="1" spans="1:7">
      <c r="A4" s="120" t="s">
        <v>124</v>
      </c>
      <c r="B4" s="121"/>
      <c r="C4" s="122" t="s">
        <v>32</v>
      </c>
      <c r="D4" s="11" t="s">
        <v>59</v>
      </c>
      <c r="E4" s="11"/>
      <c r="F4" s="12"/>
      <c r="G4" s="122" t="s">
        <v>60</v>
      </c>
    </row>
    <row r="5" ht="20.25" customHeight="1" spans="1:7">
      <c r="A5" s="123" t="s">
        <v>50</v>
      </c>
      <c r="B5" s="124" t="s">
        <v>51</v>
      </c>
      <c r="C5" s="92"/>
      <c r="D5" s="92" t="s">
        <v>34</v>
      </c>
      <c r="E5" s="92" t="s">
        <v>125</v>
      </c>
      <c r="F5" s="92" t="s">
        <v>126</v>
      </c>
      <c r="G5" s="92"/>
    </row>
    <row r="6" ht="13.5" customHeight="1" spans="1:7">
      <c r="A6" s="125" t="s">
        <v>127</v>
      </c>
      <c r="B6" s="125" t="s">
        <v>128</v>
      </c>
      <c r="C6" s="125" t="s">
        <v>129</v>
      </c>
      <c r="D6" s="60"/>
      <c r="E6" s="125" t="s">
        <v>130</v>
      </c>
      <c r="F6" s="125" t="s">
        <v>131</v>
      </c>
      <c r="G6" s="125" t="s">
        <v>132</v>
      </c>
    </row>
    <row r="7" ht="18" customHeight="1" spans="1:7">
      <c r="A7" s="29" t="s">
        <v>61</v>
      </c>
      <c r="B7" s="29" t="s">
        <v>62</v>
      </c>
      <c r="C7" s="22">
        <v>3384191.16</v>
      </c>
      <c r="D7" s="22">
        <v>3384191.16</v>
      </c>
      <c r="E7" s="22">
        <v>3311381.16</v>
      </c>
      <c r="F7" s="22">
        <v>72810</v>
      </c>
      <c r="G7" s="22"/>
    </row>
    <row r="8" ht="18" customHeight="1" spans="1:7">
      <c r="A8" s="29" t="s">
        <v>63</v>
      </c>
      <c r="B8" s="61" t="s">
        <v>64</v>
      </c>
      <c r="C8" s="22">
        <v>3339587.6</v>
      </c>
      <c r="D8" s="22">
        <v>3339587.6</v>
      </c>
      <c r="E8" s="22">
        <v>3266777.6</v>
      </c>
      <c r="F8" s="22">
        <v>72810</v>
      </c>
      <c r="G8" s="22"/>
    </row>
    <row r="9" ht="18" customHeight="1" spans="1:7">
      <c r="A9" s="29" t="s">
        <v>65</v>
      </c>
      <c r="B9" s="126" t="s">
        <v>66</v>
      </c>
      <c r="C9" s="22">
        <v>64710</v>
      </c>
      <c r="D9" s="22">
        <v>64710</v>
      </c>
      <c r="E9" s="22"/>
      <c r="F9" s="22">
        <v>64710</v>
      </c>
      <c r="G9" s="22"/>
    </row>
    <row r="10" ht="18" customHeight="1" spans="1:7">
      <c r="A10" s="29" t="s">
        <v>67</v>
      </c>
      <c r="B10" s="126" t="s">
        <v>68</v>
      </c>
      <c r="C10" s="22">
        <v>8100</v>
      </c>
      <c r="D10" s="22">
        <v>8100</v>
      </c>
      <c r="E10" s="22"/>
      <c r="F10" s="22">
        <v>8100</v>
      </c>
      <c r="G10" s="22"/>
    </row>
    <row r="11" ht="18" customHeight="1" spans="1:7">
      <c r="A11" s="29" t="s">
        <v>69</v>
      </c>
      <c r="B11" s="126" t="s">
        <v>70</v>
      </c>
      <c r="C11" s="22">
        <v>3266777.6</v>
      </c>
      <c r="D11" s="22">
        <v>3266777.6</v>
      </c>
      <c r="E11" s="22">
        <v>3266777.6</v>
      </c>
      <c r="F11" s="22"/>
      <c r="G11" s="22"/>
    </row>
    <row r="12" ht="18" customHeight="1" spans="1:7">
      <c r="A12" s="29" t="s">
        <v>71</v>
      </c>
      <c r="B12" s="61" t="s">
        <v>72</v>
      </c>
      <c r="C12" s="22">
        <v>44603.56</v>
      </c>
      <c r="D12" s="22">
        <v>44603.56</v>
      </c>
      <c r="E12" s="22">
        <v>44603.56</v>
      </c>
      <c r="F12" s="22"/>
      <c r="G12" s="22"/>
    </row>
    <row r="13" ht="18" customHeight="1" spans="1:7">
      <c r="A13" s="29" t="s">
        <v>73</v>
      </c>
      <c r="B13" s="126" t="s">
        <v>72</v>
      </c>
      <c r="C13" s="22">
        <v>44603.56</v>
      </c>
      <c r="D13" s="22">
        <v>44603.56</v>
      </c>
      <c r="E13" s="22">
        <v>44603.56</v>
      </c>
      <c r="F13" s="22"/>
      <c r="G13" s="22"/>
    </row>
    <row r="14" ht="18" customHeight="1" spans="1:7">
      <c r="A14" s="29" t="s">
        <v>74</v>
      </c>
      <c r="B14" s="29" t="s">
        <v>75</v>
      </c>
      <c r="C14" s="22">
        <v>4123315.91</v>
      </c>
      <c r="D14" s="22">
        <v>4123315.91</v>
      </c>
      <c r="E14" s="22">
        <v>4123315.91</v>
      </c>
      <c r="F14" s="22"/>
      <c r="G14" s="22"/>
    </row>
    <row r="15" ht="18" customHeight="1" spans="1:7">
      <c r="A15" s="29" t="s">
        <v>76</v>
      </c>
      <c r="B15" s="61" t="s">
        <v>77</v>
      </c>
      <c r="C15" s="22">
        <v>4123315.91</v>
      </c>
      <c r="D15" s="22">
        <v>4123315.91</v>
      </c>
      <c r="E15" s="22">
        <v>4123315.91</v>
      </c>
      <c r="F15" s="22"/>
      <c r="G15" s="22"/>
    </row>
    <row r="16" ht="18" customHeight="1" spans="1:7">
      <c r="A16" s="29" t="s">
        <v>78</v>
      </c>
      <c r="B16" s="126" t="s">
        <v>79</v>
      </c>
      <c r="C16" s="22">
        <v>2340678.82</v>
      </c>
      <c r="D16" s="22">
        <v>2340678.82</v>
      </c>
      <c r="E16" s="22">
        <v>2340678.82</v>
      </c>
      <c r="F16" s="22"/>
      <c r="G16" s="22"/>
    </row>
    <row r="17" ht="18" customHeight="1" spans="1:7">
      <c r="A17" s="29" t="s">
        <v>80</v>
      </c>
      <c r="B17" s="126" t="s">
        <v>81</v>
      </c>
      <c r="C17" s="22">
        <v>313996.07</v>
      </c>
      <c r="D17" s="22">
        <v>313996.07</v>
      </c>
      <c r="E17" s="22">
        <v>313996.07</v>
      </c>
      <c r="F17" s="22"/>
      <c r="G17" s="22"/>
    </row>
    <row r="18" ht="18" customHeight="1" spans="1:7">
      <c r="A18" s="29" t="s">
        <v>82</v>
      </c>
      <c r="B18" s="126" t="s">
        <v>83</v>
      </c>
      <c r="C18" s="22">
        <v>1370361.02</v>
      </c>
      <c r="D18" s="22">
        <v>1370361.02</v>
      </c>
      <c r="E18" s="22">
        <v>1370361.02</v>
      </c>
      <c r="F18" s="22"/>
      <c r="G18" s="22"/>
    </row>
    <row r="19" ht="18" customHeight="1" spans="1:7">
      <c r="A19" s="29" t="s">
        <v>84</v>
      </c>
      <c r="B19" s="126" t="s">
        <v>85</v>
      </c>
      <c r="C19" s="22">
        <v>98280</v>
      </c>
      <c r="D19" s="22">
        <v>98280</v>
      </c>
      <c r="E19" s="22">
        <v>98280</v>
      </c>
      <c r="F19" s="22"/>
      <c r="G19" s="22"/>
    </row>
    <row r="20" ht="18" customHeight="1" spans="1:7">
      <c r="A20" s="29" t="s">
        <v>86</v>
      </c>
      <c r="B20" s="29" t="s">
        <v>87</v>
      </c>
      <c r="C20" s="22">
        <v>862739106.47</v>
      </c>
      <c r="D20" s="22">
        <v>29611106.47</v>
      </c>
      <c r="E20" s="22">
        <v>23536292.45</v>
      </c>
      <c r="F20" s="22">
        <v>6074814.02</v>
      </c>
      <c r="G20" s="22">
        <v>833128000</v>
      </c>
    </row>
    <row r="21" ht="18" customHeight="1" spans="1:7">
      <c r="A21" s="29" t="s">
        <v>88</v>
      </c>
      <c r="B21" s="61" t="s">
        <v>89</v>
      </c>
      <c r="C21" s="22">
        <v>862739106.47</v>
      </c>
      <c r="D21" s="22">
        <v>29611106.47</v>
      </c>
      <c r="E21" s="22">
        <v>23536292.45</v>
      </c>
      <c r="F21" s="22">
        <v>6074814.02</v>
      </c>
      <c r="G21" s="22">
        <v>833128000</v>
      </c>
    </row>
    <row r="22" ht="18" customHeight="1" spans="1:7">
      <c r="A22" s="29" t="s">
        <v>90</v>
      </c>
      <c r="B22" s="126" t="s">
        <v>91</v>
      </c>
      <c r="C22" s="22">
        <v>26008107.51</v>
      </c>
      <c r="D22" s="22">
        <v>25914107.51</v>
      </c>
      <c r="E22" s="22">
        <v>20187620.25</v>
      </c>
      <c r="F22" s="22">
        <v>5726487.26</v>
      </c>
      <c r="G22" s="22">
        <v>94000</v>
      </c>
    </row>
    <row r="23" ht="18" customHeight="1" spans="1:7">
      <c r="A23" s="29" t="s">
        <v>92</v>
      </c>
      <c r="B23" s="126" t="s">
        <v>93</v>
      </c>
      <c r="C23" s="22">
        <v>1577742.03</v>
      </c>
      <c r="D23" s="22">
        <v>1577742.03</v>
      </c>
      <c r="E23" s="22">
        <v>1397084.2</v>
      </c>
      <c r="F23" s="22">
        <v>180657.83</v>
      </c>
      <c r="G23" s="22"/>
    </row>
    <row r="24" ht="18" customHeight="1" spans="1:7">
      <c r="A24" s="29" t="s">
        <v>94</v>
      </c>
      <c r="B24" s="126" t="s">
        <v>95</v>
      </c>
      <c r="C24" s="22">
        <v>15816900</v>
      </c>
      <c r="D24" s="22"/>
      <c r="E24" s="22"/>
      <c r="F24" s="22"/>
      <c r="G24" s="22">
        <v>15816900</v>
      </c>
    </row>
    <row r="25" ht="18" customHeight="1" spans="1:7">
      <c r="A25" s="29" t="s">
        <v>96</v>
      </c>
      <c r="B25" s="126" t="s">
        <v>97</v>
      </c>
      <c r="C25" s="22">
        <v>800000000</v>
      </c>
      <c r="D25" s="22"/>
      <c r="E25" s="22"/>
      <c r="F25" s="22"/>
      <c r="G25" s="22">
        <v>800000000</v>
      </c>
    </row>
    <row r="26" ht="18" customHeight="1" spans="1:7">
      <c r="A26" s="29" t="s">
        <v>98</v>
      </c>
      <c r="B26" s="126" t="s">
        <v>99</v>
      </c>
      <c r="C26" s="22">
        <v>12885100</v>
      </c>
      <c r="D26" s="22"/>
      <c r="E26" s="22"/>
      <c r="F26" s="22"/>
      <c r="G26" s="22">
        <v>12885100</v>
      </c>
    </row>
    <row r="27" ht="18" customHeight="1" spans="1:7">
      <c r="A27" s="29" t="s">
        <v>100</v>
      </c>
      <c r="B27" s="126" t="s">
        <v>101</v>
      </c>
      <c r="C27" s="22">
        <v>4332000</v>
      </c>
      <c r="D27" s="22"/>
      <c r="E27" s="22"/>
      <c r="F27" s="22"/>
      <c r="G27" s="22">
        <v>4332000</v>
      </c>
    </row>
    <row r="28" ht="18" customHeight="1" spans="1:7">
      <c r="A28" s="29" t="s">
        <v>102</v>
      </c>
      <c r="B28" s="126" t="s">
        <v>103</v>
      </c>
      <c r="C28" s="22">
        <v>2119256.93</v>
      </c>
      <c r="D28" s="22">
        <v>2119256.93</v>
      </c>
      <c r="E28" s="22">
        <v>1951588</v>
      </c>
      <c r="F28" s="22">
        <v>167668.93</v>
      </c>
      <c r="G28" s="22"/>
    </row>
    <row r="29" ht="18" customHeight="1" spans="1:7">
      <c r="A29" s="29" t="s">
        <v>104</v>
      </c>
      <c r="B29" s="29" t="s">
        <v>105</v>
      </c>
      <c r="C29" s="22">
        <v>2554058.06</v>
      </c>
      <c r="D29" s="22">
        <v>2554058.06</v>
      </c>
      <c r="E29" s="22">
        <v>2554058.06</v>
      </c>
      <c r="F29" s="22"/>
      <c r="G29" s="22"/>
    </row>
    <row r="30" ht="18" customHeight="1" spans="1:7">
      <c r="A30" s="29" t="s">
        <v>106</v>
      </c>
      <c r="B30" s="61" t="s">
        <v>107</v>
      </c>
      <c r="C30" s="22">
        <v>2554058.06</v>
      </c>
      <c r="D30" s="22">
        <v>2554058.06</v>
      </c>
      <c r="E30" s="22">
        <v>2554058.06</v>
      </c>
      <c r="F30" s="22"/>
      <c r="G30" s="22"/>
    </row>
    <row r="31" ht="18" customHeight="1" spans="1:7">
      <c r="A31" s="29" t="s">
        <v>108</v>
      </c>
      <c r="B31" s="126" t="s">
        <v>109</v>
      </c>
      <c r="C31" s="22">
        <v>2554058.06</v>
      </c>
      <c r="D31" s="22">
        <v>2554058.06</v>
      </c>
      <c r="E31" s="22">
        <v>2554058.06</v>
      </c>
      <c r="F31" s="22"/>
      <c r="G31" s="22"/>
    </row>
    <row r="32" ht="18" customHeight="1" spans="1:7">
      <c r="A32" s="127" t="s">
        <v>110</v>
      </c>
      <c r="B32" s="128" t="s">
        <v>110</v>
      </c>
      <c r="C32" s="22">
        <v>872800671.6</v>
      </c>
      <c r="D32" s="22">
        <v>39672671.6</v>
      </c>
      <c r="E32" s="22">
        <v>33525047.58</v>
      </c>
      <c r="F32" s="22">
        <v>6147624.02</v>
      </c>
      <c r="G32" s="22">
        <v>833128000</v>
      </c>
    </row>
  </sheetData>
  <mergeCells count="7">
    <mergeCell ref="A2:G2"/>
    <mergeCell ref="A3:E3"/>
    <mergeCell ref="A4:B4"/>
    <mergeCell ref="D4:F4"/>
    <mergeCell ref="A32:B32"/>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16" sqref="B16"/>
    </sheetView>
  </sheetViews>
  <sheetFormatPr defaultColWidth="9.14166666666667" defaultRowHeight="14.25" customHeight="1" outlineLevelRow="6" outlineLevelCol="5"/>
  <cols>
    <col min="1" max="1" width="27.425" customWidth="1"/>
    <col min="2" max="6" width="31.175" customWidth="1"/>
  </cols>
  <sheetData>
    <row r="1" ht="12" customHeight="1" spans="1:6">
      <c r="A1" s="114"/>
      <c r="B1" s="114"/>
      <c r="C1" s="58"/>
      <c r="F1" s="57" t="s">
        <v>133</v>
      </c>
    </row>
    <row r="2" ht="25.5" customHeight="1" spans="1:6">
      <c r="A2" s="115" t="s">
        <v>134</v>
      </c>
      <c r="B2" s="115"/>
      <c r="C2" s="115"/>
      <c r="D2" s="115"/>
      <c r="E2" s="115"/>
      <c r="F2" s="115"/>
    </row>
    <row r="3" ht="15.75" customHeight="1" spans="1:6">
      <c r="A3" s="4" t="str">
        <f>"单位名称："&amp;"云南省水利厅（本级）"</f>
        <v>单位名称：云南省水利厅（本级）</v>
      </c>
      <c r="B3" s="114"/>
      <c r="C3" s="58"/>
      <c r="F3" s="57" t="s">
        <v>2</v>
      </c>
    </row>
    <row r="4" ht="19.5" customHeight="1" spans="1:6">
      <c r="A4" s="9" t="s">
        <v>135</v>
      </c>
      <c r="B4" s="15" t="s">
        <v>136</v>
      </c>
      <c r="C4" s="10" t="s">
        <v>137</v>
      </c>
      <c r="D4" s="11"/>
      <c r="E4" s="12"/>
      <c r="F4" s="15" t="s">
        <v>138</v>
      </c>
    </row>
    <row r="5" ht="19.5" customHeight="1" spans="1:6">
      <c r="A5" s="17"/>
      <c r="B5" s="18"/>
      <c r="C5" s="60" t="s">
        <v>34</v>
      </c>
      <c r="D5" s="60" t="s">
        <v>139</v>
      </c>
      <c r="E5" s="60" t="s">
        <v>140</v>
      </c>
      <c r="F5" s="18"/>
    </row>
    <row r="6" ht="18.75" customHeight="1" spans="1:6">
      <c r="A6" s="116">
        <v>1</v>
      </c>
      <c r="B6" s="116">
        <v>2</v>
      </c>
      <c r="C6" s="117">
        <v>3</v>
      </c>
      <c r="D6" s="116">
        <v>4</v>
      </c>
      <c r="E6" s="116">
        <v>5</v>
      </c>
      <c r="F6" s="116">
        <v>6</v>
      </c>
    </row>
    <row r="7" ht="18.75" customHeight="1" spans="1:6">
      <c r="A7" s="118">
        <v>594000</v>
      </c>
      <c r="B7" s="118">
        <v>94000</v>
      </c>
      <c r="C7" s="119">
        <v>450000</v>
      </c>
      <c r="D7" s="118"/>
      <c r="E7" s="118">
        <v>450000</v>
      </c>
      <c r="F7" s="118">
        <v>50000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89"/>
  <sheetViews>
    <sheetView showZeros="0" topLeftCell="I1" workbookViewId="0">
      <selection activeCell="A14" sqref="A14"/>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0"/>
      <c r="W1" s="53" t="s">
        <v>141</v>
      </c>
    </row>
    <row r="2" ht="27.75" customHeight="1" spans="1:23">
      <c r="A2" s="27" t="s">
        <v>142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"单位名称："&amp;"云南省水利厅（本级）"</f>
        <v>单位名称：云南省水利厅（本级）</v>
      </c>
      <c r="B3" s="5"/>
      <c r="C3" s="5"/>
      <c r="D3" s="5"/>
      <c r="E3" s="5"/>
      <c r="F3" s="5"/>
      <c r="G3" s="5"/>
      <c r="H3" s="6"/>
      <c r="I3" s="6"/>
      <c r="J3" s="6"/>
      <c r="K3" s="6"/>
      <c r="L3" s="6"/>
      <c r="M3" s="6"/>
      <c r="N3" s="6"/>
      <c r="O3" s="6"/>
      <c r="P3" s="6"/>
      <c r="Q3" s="6"/>
      <c r="U3" s="110"/>
      <c r="W3" s="101" t="s">
        <v>2</v>
      </c>
    </row>
    <row r="4" ht="21.75" customHeight="1" spans="1:23">
      <c r="A4" s="8" t="s">
        <v>143</v>
      </c>
      <c r="B4" s="8" t="s">
        <v>144</v>
      </c>
      <c r="C4" s="8" t="s">
        <v>145</v>
      </c>
      <c r="D4" s="9" t="s">
        <v>146</v>
      </c>
      <c r="E4" s="9" t="s">
        <v>147</v>
      </c>
      <c r="F4" s="9" t="s">
        <v>148</v>
      </c>
      <c r="G4" s="9" t="s">
        <v>149</v>
      </c>
      <c r="H4" s="60" t="s">
        <v>150</v>
      </c>
      <c r="I4" s="60"/>
      <c r="J4" s="60"/>
      <c r="K4" s="60"/>
      <c r="L4" s="107"/>
      <c r="M4" s="107"/>
      <c r="N4" s="107"/>
      <c r="O4" s="107"/>
      <c r="P4" s="107"/>
      <c r="Q4" s="44"/>
      <c r="R4" s="60"/>
      <c r="S4" s="60"/>
      <c r="T4" s="60"/>
      <c r="U4" s="60"/>
      <c r="V4" s="60"/>
      <c r="W4" s="60"/>
    </row>
    <row r="5" ht="21.75" customHeight="1" spans="1:23">
      <c r="A5" s="13"/>
      <c r="B5" s="13"/>
      <c r="C5" s="13"/>
      <c r="D5" s="14"/>
      <c r="E5" s="14"/>
      <c r="F5" s="14"/>
      <c r="G5" s="14"/>
      <c r="H5" s="60" t="s">
        <v>32</v>
      </c>
      <c r="I5" s="44" t="s">
        <v>35</v>
      </c>
      <c r="J5" s="44"/>
      <c r="K5" s="44"/>
      <c r="L5" s="107"/>
      <c r="M5" s="107"/>
      <c r="N5" s="107" t="s">
        <v>151</v>
      </c>
      <c r="O5" s="107"/>
      <c r="P5" s="107"/>
      <c r="Q5" s="44" t="s">
        <v>38</v>
      </c>
      <c r="R5" s="60" t="s">
        <v>53</v>
      </c>
      <c r="S5" s="44"/>
      <c r="T5" s="44"/>
      <c r="U5" s="44"/>
      <c r="V5" s="44"/>
      <c r="W5" s="44"/>
    </row>
    <row r="6" ht="15" customHeight="1" spans="1:23">
      <c r="A6" s="16"/>
      <c r="B6" s="16"/>
      <c r="C6" s="16"/>
      <c r="D6" s="17"/>
      <c r="E6" s="17"/>
      <c r="F6" s="17"/>
      <c r="G6" s="17"/>
      <c r="H6" s="60"/>
      <c r="I6" s="44" t="s">
        <v>152</v>
      </c>
      <c r="J6" s="44" t="s">
        <v>153</v>
      </c>
      <c r="K6" s="44" t="s">
        <v>154</v>
      </c>
      <c r="L6" s="113" t="s">
        <v>155</v>
      </c>
      <c r="M6" s="113" t="s">
        <v>156</v>
      </c>
      <c r="N6" s="113" t="s">
        <v>35</v>
      </c>
      <c r="O6" s="113" t="s">
        <v>36</v>
      </c>
      <c r="P6" s="113" t="s">
        <v>37</v>
      </c>
      <c r="Q6" s="44"/>
      <c r="R6" s="44" t="s">
        <v>34</v>
      </c>
      <c r="S6" s="44" t="s">
        <v>45</v>
      </c>
      <c r="T6" s="44" t="s">
        <v>157</v>
      </c>
      <c r="U6" s="44" t="s">
        <v>41</v>
      </c>
      <c r="V6" s="44" t="s">
        <v>42</v>
      </c>
      <c r="W6" s="44" t="s">
        <v>43</v>
      </c>
    </row>
    <row r="7" ht="27.75" customHeight="1" spans="1:23">
      <c r="A7" s="16"/>
      <c r="B7" s="16"/>
      <c r="C7" s="16"/>
      <c r="D7" s="17"/>
      <c r="E7" s="17"/>
      <c r="F7" s="17"/>
      <c r="G7" s="17"/>
      <c r="H7" s="60"/>
      <c r="I7" s="44"/>
      <c r="J7" s="44"/>
      <c r="K7" s="44"/>
      <c r="L7" s="113"/>
      <c r="M7" s="113"/>
      <c r="N7" s="113"/>
      <c r="O7" s="113"/>
      <c r="P7" s="113"/>
      <c r="Q7" s="44"/>
      <c r="R7" s="44"/>
      <c r="S7" s="44"/>
      <c r="T7" s="44"/>
      <c r="U7" s="44"/>
      <c r="V7" s="44"/>
      <c r="W7" s="44"/>
    </row>
    <row r="8" ht="15" customHeight="1" spans="1:23">
      <c r="A8" s="111">
        <v>1</v>
      </c>
      <c r="B8" s="111">
        <v>2</v>
      </c>
      <c r="C8" s="111">
        <v>3</v>
      </c>
      <c r="D8" s="111">
        <v>4</v>
      </c>
      <c r="E8" s="111">
        <v>5</v>
      </c>
      <c r="F8" s="111">
        <v>6</v>
      </c>
      <c r="G8" s="111">
        <v>7</v>
      </c>
      <c r="H8" s="111">
        <v>8</v>
      </c>
      <c r="I8" s="111">
        <v>9</v>
      </c>
      <c r="J8" s="111">
        <v>10</v>
      </c>
      <c r="K8" s="111">
        <v>11</v>
      </c>
      <c r="L8" s="111">
        <v>12</v>
      </c>
      <c r="M8" s="111">
        <v>13</v>
      </c>
      <c r="N8" s="111">
        <v>14</v>
      </c>
      <c r="O8" s="111">
        <v>15</v>
      </c>
      <c r="P8" s="111">
        <v>16</v>
      </c>
      <c r="Q8" s="111">
        <v>17</v>
      </c>
      <c r="R8" s="111">
        <v>18</v>
      </c>
      <c r="S8" s="111">
        <v>19</v>
      </c>
      <c r="T8" s="111">
        <v>20</v>
      </c>
      <c r="U8" s="111">
        <v>21</v>
      </c>
      <c r="V8" s="111">
        <v>22</v>
      </c>
      <c r="W8" s="111">
        <v>23</v>
      </c>
    </row>
    <row r="9" ht="18.75" customHeight="1" spans="1:23">
      <c r="A9" s="23" t="s">
        <v>47</v>
      </c>
      <c r="B9" s="106"/>
      <c r="C9" s="23"/>
      <c r="D9" s="23"/>
      <c r="E9" s="23"/>
      <c r="F9" s="23"/>
      <c r="G9" s="23"/>
      <c r="H9" s="22">
        <v>39672671.6</v>
      </c>
      <c r="I9" s="22">
        <v>39672671.6</v>
      </c>
      <c r="J9" s="22">
        <v>9678127.96</v>
      </c>
      <c r="K9" s="22"/>
      <c r="L9" s="22">
        <v>29994543.64</v>
      </c>
      <c r="M9" s="22"/>
      <c r="N9" s="22"/>
      <c r="O9" s="22"/>
      <c r="P9" s="22"/>
      <c r="Q9" s="22"/>
      <c r="R9" s="22"/>
      <c r="S9" s="22"/>
      <c r="T9" s="22"/>
      <c r="U9" s="22"/>
      <c r="V9" s="22"/>
      <c r="W9" s="22"/>
    </row>
    <row r="10" ht="31.4" customHeight="1" spans="1:23">
      <c r="A10" s="112" t="s">
        <v>47</v>
      </c>
      <c r="B10" s="106" t="s">
        <v>158</v>
      </c>
      <c r="C10" s="23" t="s">
        <v>138</v>
      </c>
      <c r="D10" s="23" t="s">
        <v>90</v>
      </c>
      <c r="E10" s="23" t="s">
        <v>91</v>
      </c>
      <c r="F10" s="23" t="s">
        <v>159</v>
      </c>
      <c r="G10" s="23" t="s">
        <v>138</v>
      </c>
      <c r="H10" s="22">
        <v>50000</v>
      </c>
      <c r="I10" s="22">
        <v>50000</v>
      </c>
      <c r="J10" s="22">
        <v>12500</v>
      </c>
      <c r="K10" s="22"/>
      <c r="L10" s="22">
        <v>37500</v>
      </c>
      <c r="M10" s="22"/>
      <c r="N10" s="22"/>
      <c r="O10" s="22"/>
      <c r="P10" s="22"/>
      <c r="Q10" s="22"/>
      <c r="R10" s="22"/>
      <c r="S10" s="22"/>
      <c r="T10" s="22"/>
      <c r="U10" s="22"/>
      <c r="V10" s="22"/>
      <c r="W10" s="22"/>
    </row>
    <row r="11" ht="31.4" customHeight="1" spans="1:23">
      <c r="A11" s="112" t="s">
        <v>47</v>
      </c>
      <c r="B11" s="106" t="s">
        <v>160</v>
      </c>
      <c r="C11" s="23" t="s">
        <v>161</v>
      </c>
      <c r="D11" s="23" t="s">
        <v>90</v>
      </c>
      <c r="E11" s="23" t="s">
        <v>91</v>
      </c>
      <c r="F11" s="23" t="s">
        <v>162</v>
      </c>
      <c r="G11" s="23" t="s">
        <v>163</v>
      </c>
      <c r="H11" s="22">
        <v>1477980</v>
      </c>
      <c r="I11" s="22">
        <v>1477980</v>
      </c>
      <c r="J11" s="22">
        <v>369495</v>
      </c>
      <c r="K11" s="22"/>
      <c r="L11" s="22">
        <v>1108485</v>
      </c>
      <c r="M11" s="22"/>
      <c r="N11" s="22"/>
      <c r="O11" s="22"/>
      <c r="P11" s="22"/>
      <c r="Q11" s="22"/>
      <c r="R11" s="22"/>
      <c r="S11" s="22"/>
      <c r="T11" s="22"/>
      <c r="U11" s="22"/>
      <c r="V11" s="22"/>
      <c r="W11" s="22"/>
    </row>
    <row r="12" ht="31.4" customHeight="1" spans="1:23">
      <c r="A12" s="112" t="s">
        <v>47</v>
      </c>
      <c r="B12" s="106" t="s">
        <v>164</v>
      </c>
      <c r="C12" s="23" t="s">
        <v>165</v>
      </c>
      <c r="D12" s="23" t="s">
        <v>90</v>
      </c>
      <c r="E12" s="23" t="s">
        <v>91</v>
      </c>
      <c r="F12" s="23" t="s">
        <v>166</v>
      </c>
      <c r="G12" s="23" t="s">
        <v>165</v>
      </c>
      <c r="H12" s="22">
        <v>344325.86</v>
      </c>
      <c r="I12" s="22">
        <v>344325.86</v>
      </c>
      <c r="J12" s="22">
        <v>86081.47</v>
      </c>
      <c r="K12" s="22"/>
      <c r="L12" s="22">
        <v>258244.39</v>
      </c>
      <c r="M12" s="22"/>
      <c r="N12" s="22"/>
      <c r="O12" s="22"/>
      <c r="P12" s="22"/>
      <c r="Q12" s="22"/>
      <c r="R12" s="22"/>
      <c r="S12" s="22"/>
      <c r="T12" s="22"/>
      <c r="U12" s="22"/>
      <c r="V12" s="22"/>
      <c r="W12" s="22"/>
    </row>
    <row r="13" ht="31.4" customHeight="1" spans="1:23">
      <c r="A13" s="112" t="s">
        <v>47</v>
      </c>
      <c r="B13" s="106" t="s">
        <v>167</v>
      </c>
      <c r="C13" s="23" t="s">
        <v>168</v>
      </c>
      <c r="D13" s="23" t="s">
        <v>65</v>
      </c>
      <c r="E13" s="23" t="s">
        <v>66</v>
      </c>
      <c r="F13" s="23" t="s">
        <v>169</v>
      </c>
      <c r="G13" s="23" t="s">
        <v>170</v>
      </c>
      <c r="H13" s="22">
        <v>63090</v>
      </c>
      <c r="I13" s="22">
        <v>63090</v>
      </c>
      <c r="J13" s="22">
        <v>15772.5</v>
      </c>
      <c r="K13" s="22"/>
      <c r="L13" s="22">
        <v>47317.5</v>
      </c>
      <c r="M13" s="22"/>
      <c r="N13" s="22"/>
      <c r="O13" s="22"/>
      <c r="P13" s="22"/>
      <c r="Q13" s="22"/>
      <c r="R13" s="22"/>
      <c r="S13" s="22"/>
      <c r="T13" s="22"/>
      <c r="U13" s="22"/>
      <c r="V13" s="22"/>
      <c r="W13" s="22"/>
    </row>
    <row r="14" ht="31.4" customHeight="1" spans="1:23">
      <c r="A14" s="112" t="s">
        <v>47</v>
      </c>
      <c r="B14" s="106" t="s">
        <v>167</v>
      </c>
      <c r="C14" s="23" t="s">
        <v>168</v>
      </c>
      <c r="D14" s="23" t="s">
        <v>90</v>
      </c>
      <c r="E14" s="23" t="s">
        <v>91</v>
      </c>
      <c r="F14" s="23" t="s">
        <v>171</v>
      </c>
      <c r="G14" s="23" t="s">
        <v>172</v>
      </c>
      <c r="H14" s="22">
        <v>235000</v>
      </c>
      <c r="I14" s="22">
        <v>235000</v>
      </c>
      <c r="J14" s="22"/>
      <c r="K14" s="22"/>
      <c r="L14" s="22">
        <v>235000</v>
      </c>
      <c r="M14" s="22"/>
      <c r="N14" s="22"/>
      <c r="O14" s="22"/>
      <c r="P14" s="22"/>
      <c r="Q14" s="22"/>
      <c r="R14" s="22"/>
      <c r="S14" s="22"/>
      <c r="T14" s="22"/>
      <c r="U14" s="22"/>
      <c r="V14" s="22"/>
      <c r="W14" s="22"/>
    </row>
    <row r="15" ht="31.4" customHeight="1" spans="1:23">
      <c r="A15" s="112" t="s">
        <v>47</v>
      </c>
      <c r="B15" s="106" t="s">
        <v>167</v>
      </c>
      <c r="C15" s="23" t="s">
        <v>168</v>
      </c>
      <c r="D15" s="23" t="s">
        <v>90</v>
      </c>
      <c r="E15" s="23" t="s">
        <v>91</v>
      </c>
      <c r="F15" s="23" t="s">
        <v>173</v>
      </c>
      <c r="G15" s="23" t="s">
        <v>174</v>
      </c>
      <c r="H15" s="22">
        <v>70700</v>
      </c>
      <c r="I15" s="22">
        <v>70700</v>
      </c>
      <c r="J15" s="22">
        <v>17675</v>
      </c>
      <c r="K15" s="22"/>
      <c r="L15" s="22">
        <v>53025</v>
      </c>
      <c r="M15" s="22"/>
      <c r="N15" s="22"/>
      <c r="O15" s="22"/>
      <c r="P15" s="22"/>
      <c r="Q15" s="22"/>
      <c r="R15" s="22"/>
      <c r="S15" s="22"/>
      <c r="T15" s="22"/>
      <c r="U15" s="22"/>
      <c r="V15" s="22"/>
      <c r="W15" s="22"/>
    </row>
    <row r="16" ht="31.4" customHeight="1" spans="1:23">
      <c r="A16" s="112" t="s">
        <v>47</v>
      </c>
      <c r="B16" s="106" t="s">
        <v>167</v>
      </c>
      <c r="C16" s="23" t="s">
        <v>168</v>
      </c>
      <c r="D16" s="23" t="s">
        <v>90</v>
      </c>
      <c r="E16" s="23" t="s">
        <v>91</v>
      </c>
      <c r="F16" s="23" t="s">
        <v>175</v>
      </c>
      <c r="G16" s="23" t="s">
        <v>176</v>
      </c>
      <c r="H16" s="22">
        <v>217500</v>
      </c>
      <c r="I16" s="22">
        <v>217500</v>
      </c>
      <c r="J16" s="22">
        <v>54375</v>
      </c>
      <c r="K16" s="22"/>
      <c r="L16" s="22">
        <v>163125</v>
      </c>
      <c r="M16" s="22"/>
      <c r="N16" s="22"/>
      <c r="O16" s="22"/>
      <c r="P16" s="22"/>
      <c r="Q16" s="22"/>
      <c r="R16" s="22"/>
      <c r="S16" s="22"/>
      <c r="T16" s="22"/>
      <c r="U16" s="22"/>
      <c r="V16" s="22"/>
      <c r="W16" s="22"/>
    </row>
    <row r="17" ht="31.4" customHeight="1" spans="1:23">
      <c r="A17" s="112" t="s">
        <v>47</v>
      </c>
      <c r="B17" s="106" t="s">
        <v>167</v>
      </c>
      <c r="C17" s="23" t="s">
        <v>168</v>
      </c>
      <c r="D17" s="23" t="s">
        <v>90</v>
      </c>
      <c r="E17" s="23" t="s">
        <v>91</v>
      </c>
      <c r="F17" s="23" t="s">
        <v>177</v>
      </c>
      <c r="G17" s="23" t="s">
        <v>178</v>
      </c>
      <c r="H17" s="22">
        <v>95000</v>
      </c>
      <c r="I17" s="22">
        <v>95000</v>
      </c>
      <c r="J17" s="22">
        <v>23750</v>
      </c>
      <c r="K17" s="22"/>
      <c r="L17" s="22">
        <v>71250</v>
      </c>
      <c r="M17" s="22"/>
      <c r="N17" s="22"/>
      <c r="O17" s="22"/>
      <c r="P17" s="22"/>
      <c r="Q17" s="22"/>
      <c r="R17" s="22"/>
      <c r="S17" s="22"/>
      <c r="T17" s="22"/>
      <c r="U17" s="22"/>
      <c r="V17" s="22"/>
      <c r="W17" s="22"/>
    </row>
    <row r="18" ht="31.4" customHeight="1" spans="1:23">
      <c r="A18" s="112" t="s">
        <v>47</v>
      </c>
      <c r="B18" s="106" t="s">
        <v>167</v>
      </c>
      <c r="C18" s="23" t="s">
        <v>168</v>
      </c>
      <c r="D18" s="23" t="s">
        <v>90</v>
      </c>
      <c r="E18" s="23" t="s">
        <v>91</v>
      </c>
      <c r="F18" s="23" t="s">
        <v>179</v>
      </c>
      <c r="G18" s="23" t="s">
        <v>180</v>
      </c>
      <c r="H18" s="22">
        <v>570000</v>
      </c>
      <c r="I18" s="22">
        <v>570000</v>
      </c>
      <c r="J18" s="22"/>
      <c r="K18" s="22"/>
      <c r="L18" s="22">
        <v>570000</v>
      </c>
      <c r="M18" s="22"/>
      <c r="N18" s="22"/>
      <c r="O18" s="22"/>
      <c r="P18" s="22"/>
      <c r="Q18" s="22"/>
      <c r="R18" s="22"/>
      <c r="S18" s="22"/>
      <c r="T18" s="22"/>
      <c r="U18" s="22"/>
      <c r="V18" s="22"/>
      <c r="W18" s="22"/>
    </row>
    <row r="19" ht="31.4" customHeight="1" spans="1:23">
      <c r="A19" s="112" t="s">
        <v>47</v>
      </c>
      <c r="B19" s="106" t="s">
        <v>167</v>
      </c>
      <c r="C19" s="23" t="s">
        <v>168</v>
      </c>
      <c r="D19" s="23" t="s">
        <v>90</v>
      </c>
      <c r="E19" s="23" t="s">
        <v>91</v>
      </c>
      <c r="F19" s="23" t="s">
        <v>181</v>
      </c>
      <c r="G19" s="23" t="s">
        <v>182</v>
      </c>
      <c r="H19" s="22">
        <v>410700</v>
      </c>
      <c r="I19" s="22">
        <v>410700</v>
      </c>
      <c r="J19" s="22">
        <v>102675</v>
      </c>
      <c r="K19" s="22"/>
      <c r="L19" s="22">
        <v>308025</v>
      </c>
      <c r="M19" s="22"/>
      <c r="N19" s="22"/>
      <c r="O19" s="22"/>
      <c r="P19" s="22"/>
      <c r="Q19" s="22"/>
      <c r="R19" s="22"/>
      <c r="S19" s="22"/>
      <c r="T19" s="22"/>
      <c r="U19" s="22"/>
      <c r="V19" s="22"/>
      <c r="W19" s="22"/>
    </row>
    <row r="20" ht="31.4" customHeight="1" spans="1:23">
      <c r="A20" s="112" t="s">
        <v>47</v>
      </c>
      <c r="B20" s="106" t="s">
        <v>167</v>
      </c>
      <c r="C20" s="23" t="s">
        <v>168</v>
      </c>
      <c r="D20" s="23" t="s">
        <v>90</v>
      </c>
      <c r="E20" s="23" t="s">
        <v>91</v>
      </c>
      <c r="F20" s="23" t="s">
        <v>183</v>
      </c>
      <c r="G20" s="23" t="s">
        <v>184</v>
      </c>
      <c r="H20" s="22">
        <v>49800</v>
      </c>
      <c r="I20" s="22">
        <v>49800</v>
      </c>
      <c r="J20" s="22">
        <v>12450</v>
      </c>
      <c r="K20" s="22"/>
      <c r="L20" s="22">
        <v>37350</v>
      </c>
      <c r="M20" s="22"/>
      <c r="N20" s="22"/>
      <c r="O20" s="22"/>
      <c r="P20" s="22"/>
      <c r="Q20" s="22"/>
      <c r="R20" s="22"/>
      <c r="S20" s="22"/>
      <c r="T20" s="22"/>
      <c r="U20" s="22"/>
      <c r="V20" s="22"/>
      <c r="W20" s="22"/>
    </row>
    <row r="21" ht="31.4" customHeight="1" spans="1:23">
      <c r="A21" s="112" t="s">
        <v>47</v>
      </c>
      <c r="B21" s="106" t="s">
        <v>167</v>
      </c>
      <c r="C21" s="23" t="s">
        <v>168</v>
      </c>
      <c r="D21" s="23" t="s">
        <v>90</v>
      </c>
      <c r="E21" s="23" t="s">
        <v>91</v>
      </c>
      <c r="F21" s="23" t="s">
        <v>185</v>
      </c>
      <c r="G21" s="23" t="s">
        <v>186</v>
      </c>
      <c r="H21" s="22">
        <v>72000</v>
      </c>
      <c r="I21" s="22">
        <v>72000</v>
      </c>
      <c r="J21" s="22">
        <v>18000</v>
      </c>
      <c r="K21" s="22"/>
      <c r="L21" s="22">
        <v>54000</v>
      </c>
      <c r="M21" s="22"/>
      <c r="N21" s="22"/>
      <c r="O21" s="22"/>
      <c r="P21" s="22"/>
      <c r="Q21" s="22"/>
      <c r="R21" s="22"/>
      <c r="S21" s="22"/>
      <c r="T21" s="22"/>
      <c r="U21" s="22"/>
      <c r="V21" s="22"/>
      <c r="W21" s="22"/>
    </row>
    <row r="22" ht="31.4" customHeight="1" spans="1:23">
      <c r="A22" s="112" t="s">
        <v>47</v>
      </c>
      <c r="B22" s="106" t="s">
        <v>167</v>
      </c>
      <c r="C22" s="23" t="s">
        <v>168</v>
      </c>
      <c r="D22" s="23" t="s">
        <v>90</v>
      </c>
      <c r="E22" s="23" t="s">
        <v>91</v>
      </c>
      <c r="F22" s="23" t="s">
        <v>187</v>
      </c>
      <c r="G22" s="23" t="s">
        <v>188</v>
      </c>
      <c r="H22" s="22">
        <v>170000</v>
      </c>
      <c r="I22" s="22">
        <v>170000</v>
      </c>
      <c r="J22" s="22">
        <v>42500</v>
      </c>
      <c r="K22" s="22"/>
      <c r="L22" s="22">
        <v>127500</v>
      </c>
      <c r="M22" s="22"/>
      <c r="N22" s="22"/>
      <c r="O22" s="22"/>
      <c r="P22" s="22"/>
      <c r="Q22" s="22"/>
      <c r="R22" s="22"/>
      <c r="S22" s="22"/>
      <c r="T22" s="22"/>
      <c r="U22" s="22"/>
      <c r="V22" s="22"/>
      <c r="W22" s="22"/>
    </row>
    <row r="23" ht="31.4" customHeight="1" spans="1:23">
      <c r="A23" s="112" t="s">
        <v>47</v>
      </c>
      <c r="B23" s="106" t="s">
        <v>167</v>
      </c>
      <c r="C23" s="23" t="s">
        <v>168</v>
      </c>
      <c r="D23" s="23" t="s">
        <v>90</v>
      </c>
      <c r="E23" s="23" t="s">
        <v>91</v>
      </c>
      <c r="F23" s="23" t="s">
        <v>189</v>
      </c>
      <c r="G23" s="23" t="s">
        <v>190</v>
      </c>
      <c r="H23" s="22">
        <v>30000</v>
      </c>
      <c r="I23" s="22">
        <v>30000</v>
      </c>
      <c r="J23" s="22">
        <v>7500</v>
      </c>
      <c r="K23" s="22"/>
      <c r="L23" s="22">
        <v>22500</v>
      </c>
      <c r="M23" s="22"/>
      <c r="N23" s="22"/>
      <c r="O23" s="22"/>
      <c r="P23" s="22"/>
      <c r="Q23" s="22"/>
      <c r="R23" s="22"/>
      <c r="S23" s="22"/>
      <c r="T23" s="22"/>
      <c r="U23" s="22"/>
      <c r="V23" s="22"/>
      <c r="W23" s="22"/>
    </row>
    <row r="24" ht="31.4" customHeight="1" spans="1:23">
      <c r="A24" s="112" t="s">
        <v>47</v>
      </c>
      <c r="B24" s="106" t="s">
        <v>167</v>
      </c>
      <c r="C24" s="23" t="s">
        <v>168</v>
      </c>
      <c r="D24" s="23" t="s">
        <v>90</v>
      </c>
      <c r="E24" s="23" t="s">
        <v>91</v>
      </c>
      <c r="F24" s="23" t="s">
        <v>191</v>
      </c>
      <c r="G24" s="23" t="s">
        <v>192</v>
      </c>
      <c r="H24" s="22">
        <v>344325.86</v>
      </c>
      <c r="I24" s="22">
        <v>344325.86</v>
      </c>
      <c r="J24" s="22">
        <v>86081.47</v>
      </c>
      <c r="K24" s="22"/>
      <c r="L24" s="22">
        <v>258244.39</v>
      </c>
      <c r="M24" s="22"/>
      <c r="N24" s="22"/>
      <c r="O24" s="22"/>
      <c r="P24" s="22"/>
      <c r="Q24" s="22"/>
      <c r="R24" s="22"/>
      <c r="S24" s="22"/>
      <c r="T24" s="22"/>
      <c r="U24" s="22"/>
      <c r="V24" s="22"/>
      <c r="W24" s="22"/>
    </row>
    <row r="25" ht="31.4" customHeight="1" spans="1:23">
      <c r="A25" s="112" t="s">
        <v>47</v>
      </c>
      <c r="B25" s="106" t="s">
        <v>167</v>
      </c>
      <c r="C25" s="23" t="s">
        <v>168</v>
      </c>
      <c r="D25" s="23" t="s">
        <v>90</v>
      </c>
      <c r="E25" s="23" t="s">
        <v>91</v>
      </c>
      <c r="F25" s="23" t="s">
        <v>162</v>
      </c>
      <c r="G25" s="23" t="s">
        <v>163</v>
      </c>
      <c r="H25" s="22">
        <v>259660</v>
      </c>
      <c r="I25" s="22">
        <v>259660</v>
      </c>
      <c r="J25" s="22">
        <v>64915</v>
      </c>
      <c r="K25" s="22"/>
      <c r="L25" s="22">
        <v>194745</v>
      </c>
      <c r="M25" s="22"/>
      <c r="N25" s="22"/>
      <c r="O25" s="22"/>
      <c r="P25" s="22"/>
      <c r="Q25" s="22"/>
      <c r="R25" s="22"/>
      <c r="S25" s="22"/>
      <c r="T25" s="22"/>
      <c r="U25" s="22"/>
      <c r="V25" s="22"/>
      <c r="W25" s="22"/>
    </row>
    <row r="26" ht="31.4" customHeight="1" spans="1:23">
      <c r="A26" s="112" t="s">
        <v>47</v>
      </c>
      <c r="B26" s="106" t="s">
        <v>167</v>
      </c>
      <c r="C26" s="23" t="s">
        <v>168</v>
      </c>
      <c r="D26" s="23" t="s">
        <v>90</v>
      </c>
      <c r="E26" s="23" t="s">
        <v>91</v>
      </c>
      <c r="F26" s="23" t="s">
        <v>169</v>
      </c>
      <c r="G26" s="23" t="s">
        <v>170</v>
      </c>
      <c r="H26" s="22">
        <v>498917.7</v>
      </c>
      <c r="I26" s="22">
        <v>498917.7</v>
      </c>
      <c r="J26" s="22">
        <v>124729.43</v>
      </c>
      <c r="K26" s="22"/>
      <c r="L26" s="22">
        <v>374188.27</v>
      </c>
      <c r="M26" s="22"/>
      <c r="N26" s="22"/>
      <c r="O26" s="22"/>
      <c r="P26" s="22"/>
      <c r="Q26" s="22"/>
      <c r="R26" s="22"/>
      <c r="S26" s="22"/>
      <c r="T26" s="22"/>
      <c r="U26" s="22"/>
      <c r="V26" s="22"/>
      <c r="W26" s="22"/>
    </row>
    <row r="27" ht="31.4" customHeight="1" spans="1:23">
      <c r="A27" s="112" t="s">
        <v>47</v>
      </c>
      <c r="B27" s="106" t="s">
        <v>193</v>
      </c>
      <c r="C27" s="23" t="s">
        <v>194</v>
      </c>
      <c r="D27" s="23" t="s">
        <v>90</v>
      </c>
      <c r="E27" s="23" t="s">
        <v>91</v>
      </c>
      <c r="F27" s="23" t="s">
        <v>195</v>
      </c>
      <c r="G27" s="23" t="s">
        <v>196</v>
      </c>
      <c r="H27" s="22">
        <v>6315334.2</v>
      </c>
      <c r="I27" s="22">
        <v>6315334.2</v>
      </c>
      <c r="J27" s="22">
        <v>1578833.55</v>
      </c>
      <c r="K27" s="22"/>
      <c r="L27" s="22">
        <v>4736500.65</v>
      </c>
      <c r="M27" s="22"/>
      <c r="N27" s="22"/>
      <c r="O27" s="22"/>
      <c r="P27" s="22"/>
      <c r="Q27" s="22"/>
      <c r="R27" s="22"/>
      <c r="S27" s="22"/>
      <c r="T27" s="22"/>
      <c r="U27" s="22"/>
      <c r="V27" s="22"/>
      <c r="W27" s="22"/>
    </row>
    <row r="28" ht="31.4" customHeight="1" spans="1:23">
      <c r="A28" s="112" t="s">
        <v>47</v>
      </c>
      <c r="B28" s="106" t="s">
        <v>193</v>
      </c>
      <c r="C28" s="23" t="s">
        <v>194</v>
      </c>
      <c r="D28" s="23" t="s">
        <v>90</v>
      </c>
      <c r="E28" s="23" t="s">
        <v>91</v>
      </c>
      <c r="F28" s="23" t="s">
        <v>197</v>
      </c>
      <c r="G28" s="23" t="s">
        <v>198</v>
      </c>
      <c r="H28" s="22">
        <v>7583511.6</v>
      </c>
      <c r="I28" s="22">
        <v>7583511.6</v>
      </c>
      <c r="J28" s="22">
        <v>1895877.9</v>
      </c>
      <c r="K28" s="22"/>
      <c r="L28" s="22">
        <v>5687633.7</v>
      </c>
      <c r="M28" s="22"/>
      <c r="N28" s="22"/>
      <c r="O28" s="22"/>
      <c r="P28" s="22"/>
      <c r="Q28" s="22"/>
      <c r="R28" s="22"/>
      <c r="S28" s="22"/>
      <c r="T28" s="22"/>
      <c r="U28" s="22"/>
      <c r="V28" s="22"/>
      <c r="W28" s="22"/>
    </row>
    <row r="29" ht="31.4" customHeight="1" spans="1:23">
      <c r="A29" s="112" t="s">
        <v>47</v>
      </c>
      <c r="B29" s="106" t="s">
        <v>193</v>
      </c>
      <c r="C29" s="23" t="s">
        <v>194</v>
      </c>
      <c r="D29" s="23" t="s">
        <v>90</v>
      </c>
      <c r="E29" s="23" t="s">
        <v>91</v>
      </c>
      <c r="F29" s="23" t="s">
        <v>199</v>
      </c>
      <c r="G29" s="23" t="s">
        <v>200</v>
      </c>
      <c r="H29" s="22">
        <v>563402.85</v>
      </c>
      <c r="I29" s="22">
        <v>563402.85</v>
      </c>
      <c r="J29" s="22">
        <v>140850.71</v>
      </c>
      <c r="K29" s="22"/>
      <c r="L29" s="22">
        <v>422552.14</v>
      </c>
      <c r="M29" s="22"/>
      <c r="N29" s="22"/>
      <c r="O29" s="22"/>
      <c r="P29" s="22"/>
      <c r="Q29" s="22"/>
      <c r="R29" s="22"/>
      <c r="S29" s="22"/>
      <c r="T29" s="22"/>
      <c r="U29" s="22"/>
      <c r="V29" s="22"/>
      <c r="W29" s="22"/>
    </row>
    <row r="30" ht="31.4" customHeight="1" spans="1:23">
      <c r="A30" s="112" t="s">
        <v>47</v>
      </c>
      <c r="B30" s="106" t="s">
        <v>201</v>
      </c>
      <c r="C30" s="23" t="s">
        <v>202</v>
      </c>
      <c r="D30" s="23" t="s">
        <v>69</v>
      </c>
      <c r="E30" s="23" t="s">
        <v>70</v>
      </c>
      <c r="F30" s="23" t="s">
        <v>203</v>
      </c>
      <c r="G30" s="23" t="s">
        <v>204</v>
      </c>
      <c r="H30" s="22">
        <v>2519727.52</v>
      </c>
      <c r="I30" s="22">
        <v>2519727.52</v>
      </c>
      <c r="J30" s="22">
        <v>629931.88</v>
      </c>
      <c r="K30" s="22"/>
      <c r="L30" s="22">
        <v>1889795.64</v>
      </c>
      <c r="M30" s="22"/>
      <c r="N30" s="22"/>
      <c r="O30" s="22"/>
      <c r="P30" s="22"/>
      <c r="Q30" s="22"/>
      <c r="R30" s="22"/>
      <c r="S30" s="22"/>
      <c r="T30" s="22"/>
      <c r="U30" s="22"/>
      <c r="V30" s="22"/>
      <c r="W30" s="22"/>
    </row>
    <row r="31" ht="31.4" customHeight="1" spans="1:23">
      <c r="A31" s="112" t="s">
        <v>47</v>
      </c>
      <c r="B31" s="106" t="s">
        <v>201</v>
      </c>
      <c r="C31" s="23" t="s">
        <v>202</v>
      </c>
      <c r="D31" s="23" t="s">
        <v>73</v>
      </c>
      <c r="E31" s="23" t="s">
        <v>72</v>
      </c>
      <c r="F31" s="23" t="s">
        <v>205</v>
      </c>
      <c r="G31" s="23" t="s">
        <v>206</v>
      </c>
      <c r="H31" s="22">
        <v>24540.43</v>
      </c>
      <c r="I31" s="22">
        <v>24540.43</v>
      </c>
      <c r="J31" s="22">
        <v>6135.11</v>
      </c>
      <c r="K31" s="22"/>
      <c r="L31" s="22">
        <v>18405.32</v>
      </c>
      <c r="M31" s="22"/>
      <c r="N31" s="22"/>
      <c r="O31" s="22"/>
      <c r="P31" s="22"/>
      <c r="Q31" s="22"/>
      <c r="R31" s="22"/>
      <c r="S31" s="22"/>
      <c r="T31" s="22"/>
      <c r="U31" s="22"/>
      <c r="V31" s="22"/>
      <c r="W31" s="22"/>
    </row>
    <row r="32" ht="31.4" customHeight="1" spans="1:23">
      <c r="A32" s="112" t="s">
        <v>47</v>
      </c>
      <c r="B32" s="106" t="s">
        <v>201</v>
      </c>
      <c r="C32" s="23" t="s">
        <v>202</v>
      </c>
      <c r="D32" s="23" t="s">
        <v>78</v>
      </c>
      <c r="E32" s="23" t="s">
        <v>79</v>
      </c>
      <c r="F32" s="23" t="s">
        <v>207</v>
      </c>
      <c r="G32" s="23" t="s">
        <v>208</v>
      </c>
      <c r="H32" s="22">
        <v>1700816.08</v>
      </c>
      <c r="I32" s="22">
        <v>1700816.08</v>
      </c>
      <c r="J32" s="22">
        <v>425204.02</v>
      </c>
      <c r="K32" s="22"/>
      <c r="L32" s="22">
        <v>1275612.06</v>
      </c>
      <c r="M32" s="22"/>
      <c r="N32" s="22"/>
      <c r="O32" s="22"/>
      <c r="P32" s="22"/>
      <c r="Q32" s="22"/>
      <c r="R32" s="22"/>
      <c r="S32" s="22"/>
      <c r="T32" s="22"/>
      <c r="U32" s="22"/>
      <c r="V32" s="22"/>
      <c r="W32" s="22"/>
    </row>
    <row r="33" ht="31.4" customHeight="1" spans="1:23">
      <c r="A33" s="112" t="s">
        <v>47</v>
      </c>
      <c r="B33" s="106" t="s">
        <v>201</v>
      </c>
      <c r="C33" s="23" t="s">
        <v>202</v>
      </c>
      <c r="D33" s="23" t="s">
        <v>78</v>
      </c>
      <c r="E33" s="23" t="s">
        <v>79</v>
      </c>
      <c r="F33" s="23" t="s">
        <v>209</v>
      </c>
      <c r="G33" s="23" t="s">
        <v>210</v>
      </c>
      <c r="H33" s="22">
        <v>449600</v>
      </c>
      <c r="I33" s="22">
        <v>449600</v>
      </c>
      <c r="J33" s="22">
        <v>112400</v>
      </c>
      <c r="K33" s="22"/>
      <c r="L33" s="22">
        <v>337200</v>
      </c>
      <c r="M33" s="22"/>
      <c r="N33" s="22"/>
      <c r="O33" s="22"/>
      <c r="P33" s="22"/>
      <c r="Q33" s="22"/>
      <c r="R33" s="22"/>
      <c r="S33" s="22"/>
      <c r="T33" s="22"/>
      <c r="U33" s="22"/>
      <c r="V33" s="22"/>
      <c r="W33" s="22"/>
    </row>
    <row r="34" ht="31.4" customHeight="1" spans="1:23">
      <c r="A34" s="112" t="s">
        <v>47</v>
      </c>
      <c r="B34" s="106" t="s">
        <v>201</v>
      </c>
      <c r="C34" s="23" t="s">
        <v>202</v>
      </c>
      <c r="D34" s="23" t="s">
        <v>82</v>
      </c>
      <c r="E34" s="23" t="s">
        <v>83</v>
      </c>
      <c r="F34" s="23" t="s">
        <v>211</v>
      </c>
      <c r="G34" s="23" t="s">
        <v>212</v>
      </c>
      <c r="H34" s="22">
        <v>1108811.26</v>
      </c>
      <c r="I34" s="22">
        <v>1108811.26</v>
      </c>
      <c r="J34" s="22">
        <v>277202.82</v>
      </c>
      <c r="K34" s="22"/>
      <c r="L34" s="22">
        <v>831608.44</v>
      </c>
      <c r="M34" s="22"/>
      <c r="N34" s="22"/>
      <c r="O34" s="22"/>
      <c r="P34" s="22"/>
      <c r="Q34" s="22"/>
      <c r="R34" s="22"/>
      <c r="S34" s="22"/>
      <c r="T34" s="22"/>
      <c r="U34" s="22"/>
      <c r="V34" s="22"/>
      <c r="W34" s="22"/>
    </row>
    <row r="35" ht="31.4" customHeight="1" spans="1:23">
      <c r="A35" s="112" t="s">
        <v>47</v>
      </c>
      <c r="B35" s="106" t="s">
        <v>201</v>
      </c>
      <c r="C35" s="23" t="s">
        <v>202</v>
      </c>
      <c r="D35" s="23" t="s">
        <v>84</v>
      </c>
      <c r="E35" s="23" t="s">
        <v>85</v>
      </c>
      <c r="F35" s="23" t="s">
        <v>205</v>
      </c>
      <c r="G35" s="23" t="s">
        <v>206</v>
      </c>
      <c r="H35" s="22">
        <v>76830</v>
      </c>
      <c r="I35" s="22">
        <v>76830</v>
      </c>
      <c r="J35" s="22">
        <v>76830</v>
      </c>
      <c r="K35" s="22"/>
      <c r="L35" s="22"/>
      <c r="M35" s="22"/>
      <c r="N35" s="22"/>
      <c r="O35" s="22"/>
      <c r="P35" s="22"/>
      <c r="Q35" s="22"/>
      <c r="R35" s="22"/>
      <c r="S35" s="22"/>
      <c r="T35" s="22"/>
      <c r="U35" s="22"/>
      <c r="V35" s="22"/>
      <c r="W35" s="22"/>
    </row>
    <row r="36" ht="31.4" customHeight="1" spans="1:23">
      <c r="A36" s="112" t="s">
        <v>47</v>
      </c>
      <c r="B36" s="106" t="s">
        <v>213</v>
      </c>
      <c r="C36" s="23" t="s">
        <v>109</v>
      </c>
      <c r="D36" s="23" t="s">
        <v>108</v>
      </c>
      <c r="E36" s="23" t="s">
        <v>109</v>
      </c>
      <c r="F36" s="23" t="s">
        <v>214</v>
      </c>
      <c r="G36" s="23" t="s">
        <v>109</v>
      </c>
      <c r="H36" s="22">
        <v>2002484.67</v>
      </c>
      <c r="I36" s="22">
        <v>2002484.67</v>
      </c>
      <c r="J36" s="22">
        <v>500621.17</v>
      </c>
      <c r="K36" s="22"/>
      <c r="L36" s="22">
        <v>1501863.5</v>
      </c>
      <c r="M36" s="22"/>
      <c r="N36" s="22"/>
      <c r="O36" s="22"/>
      <c r="P36" s="22"/>
      <c r="Q36" s="22"/>
      <c r="R36" s="22"/>
      <c r="S36" s="22"/>
      <c r="T36" s="22"/>
      <c r="U36" s="22"/>
      <c r="V36" s="22"/>
      <c r="W36" s="22"/>
    </row>
    <row r="37" ht="31.4" customHeight="1" spans="1:23">
      <c r="A37" s="112" t="s">
        <v>47</v>
      </c>
      <c r="B37" s="106" t="s">
        <v>215</v>
      </c>
      <c r="C37" s="23" t="s">
        <v>216</v>
      </c>
      <c r="D37" s="23" t="s">
        <v>90</v>
      </c>
      <c r="E37" s="23" t="s">
        <v>91</v>
      </c>
      <c r="F37" s="23" t="s">
        <v>217</v>
      </c>
      <c r="G37" s="23" t="s">
        <v>218</v>
      </c>
      <c r="H37" s="22">
        <v>36162</v>
      </c>
      <c r="I37" s="22">
        <v>36162</v>
      </c>
      <c r="J37" s="22">
        <v>9040.5</v>
      </c>
      <c r="K37" s="22"/>
      <c r="L37" s="22">
        <v>27121.5</v>
      </c>
      <c r="M37" s="22"/>
      <c r="N37" s="22"/>
      <c r="O37" s="22"/>
      <c r="P37" s="22"/>
      <c r="Q37" s="22"/>
      <c r="R37" s="22"/>
      <c r="S37" s="22"/>
      <c r="T37" s="22"/>
      <c r="U37" s="22"/>
      <c r="V37" s="22"/>
      <c r="W37" s="22"/>
    </row>
    <row r="38" ht="31.4" customHeight="1" spans="1:23">
      <c r="A38" s="112" t="s">
        <v>47</v>
      </c>
      <c r="B38" s="106" t="s">
        <v>219</v>
      </c>
      <c r="C38" s="23" t="s">
        <v>220</v>
      </c>
      <c r="D38" s="23" t="s">
        <v>90</v>
      </c>
      <c r="E38" s="23" t="s">
        <v>91</v>
      </c>
      <c r="F38" s="23" t="s">
        <v>221</v>
      </c>
      <c r="G38" s="23" t="s">
        <v>222</v>
      </c>
      <c r="H38" s="22">
        <v>450000</v>
      </c>
      <c r="I38" s="22">
        <v>450000</v>
      </c>
      <c r="J38" s="22"/>
      <c r="K38" s="22"/>
      <c r="L38" s="22">
        <v>450000</v>
      </c>
      <c r="M38" s="22"/>
      <c r="N38" s="22"/>
      <c r="O38" s="22"/>
      <c r="P38" s="22"/>
      <c r="Q38" s="22"/>
      <c r="R38" s="22"/>
      <c r="S38" s="22"/>
      <c r="T38" s="22"/>
      <c r="U38" s="22"/>
      <c r="V38" s="22"/>
      <c r="W38" s="22"/>
    </row>
    <row r="39" ht="31.4" customHeight="1" spans="1:23">
      <c r="A39" s="112" t="s">
        <v>47</v>
      </c>
      <c r="B39" s="106" t="s">
        <v>223</v>
      </c>
      <c r="C39" s="23" t="s">
        <v>224</v>
      </c>
      <c r="D39" s="23" t="s">
        <v>90</v>
      </c>
      <c r="E39" s="23" t="s">
        <v>91</v>
      </c>
      <c r="F39" s="23" t="s">
        <v>199</v>
      </c>
      <c r="G39" s="23" t="s">
        <v>200</v>
      </c>
      <c r="H39" s="22">
        <v>3651984</v>
      </c>
      <c r="I39" s="22">
        <v>3651984</v>
      </c>
      <c r="J39" s="22">
        <v>912996</v>
      </c>
      <c r="K39" s="22"/>
      <c r="L39" s="22">
        <v>2738988</v>
      </c>
      <c r="M39" s="22"/>
      <c r="N39" s="22"/>
      <c r="O39" s="22"/>
      <c r="P39" s="22"/>
      <c r="Q39" s="22"/>
      <c r="R39" s="22"/>
      <c r="S39" s="22"/>
      <c r="T39" s="22"/>
      <c r="U39" s="22"/>
      <c r="V39" s="22"/>
      <c r="W39" s="22"/>
    </row>
    <row r="40" ht="31.4" customHeight="1" spans="1:23">
      <c r="A40" s="112" t="s">
        <v>47</v>
      </c>
      <c r="B40" s="106" t="s">
        <v>225</v>
      </c>
      <c r="C40" s="23" t="s">
        <v>194</v>
      </c>
      <c r="D40" s="23" t="s">
        <v>90</v>
      </c>
      <c r="E40" s="23" t="s">
        <v>91</v>
      </c>
      <c r="F40" s="23" t="s">
        <v>195</v>
      </c>
      <c r="G40" s="23" t="s">
        <v>196</v>
      </c>
      <c r="H40" s="22">
        <v>668556</v>
      </c>
      <c r="I40" s="22">
        <v>668556</v>
      </c>
      <c r="J40" s="22">
        <v>167139</v>
      </c>
      <c r="K40" s="22"/>
      <c r="L40" s="22">
        <v>501417</v>
      </c>
      <c r="M40" s="22"/>
      <c r="N40" s="22"/>
      <c r="O40" s="22"/>
      <c r="P40" s="22"/>
      <c r="Q40" s="22"/>
      <c r="R40" s="22"/>
      <c r="S40" s="22"/>
      <c r="T40" s="22"/>
      <c r="U40" s="22"/>
      <c r="V40" s="22"/>
      <c r="W40" s="22"/>
    </row>
    <row r="41" ht="31.4" customHeight="1" spans="1:23">
      <c r="A41" s="112" t="s">
        <v>47</v>
      </c>
      <c r="B41" s="106" t="s">
        <v>225</v>
      </c>
      <c r="C41" s="23" t="s">
        <v>194</v>
      </c>
      <c r="D41" s="23" t="s">
        <v>90</v>
      </c>
      <c r="E41" s="23" t="s">
        <v>91</v>
      </c>
      <c r="F41" s="23" t="s">
        <v>197</v>
      </c>
      <c r="G41" s="23" t="s">
        <v>198</v>
      </c>
      <c r="H41" s="22">
        <v>907779.6</v>
      </c>
      <c r="I41" s="22">
        <v>907779.6</v>
      </c>
      <c r="J41" s="22">
        <v>226944.9</v>
      </c>
      <c r="K41" s="22"/>
      <c r="L41" s="22">
        <v>680834.7</v>
      </c>
      <c r="M41" s="22"/>
      <c r="N41" s="22"/>
      <c r="O41" s="22"/>
      <c r="P41" s="22"/>
      <c r="Q41" s="22"/>
      <c r="R41" s="22"/>
      <c r="S41" s="22"/>
      <c r="T41" s="22"/>
      <c r="U41" s="22"/>
      <c r="V41" s="22"/>
      <c r="W41" s="22"/>
    </row>
    <row r="42" ht="31.4" customHeight="1" spans="1:23">
      <c r="A42" s="112" t="s">
        <v>47</v>
      </c>
      <c r="B42" s="106" t="s">
        <v>225</v>
      </c>
      <c r="C42" s="23" t="s">
        <v>194</v>
      </c>
      <c r="D42" s="23" t="s">
        <v>90</v>
      </c>
      <c r="E42" s="23" t="s">
        <v>91</v>
      </c>
      <c r="F42" s="23" t="s">
        <v>199</v>
      </c>
      <c r="G42" s="23" t="s">
        <v>200</v>
      </c>
      <c r="H42" s="22">
        <v>60588</v>
      </c>
      <c r="I42" s="22">
        <v>60588</v>
      </c>
      <c r="J42" s="22">
        <v>15147</v>
      </c>
      <c r="K42" s="22"/>
      <c r="L42" s="22">
        <v>45441</v>
      </c>
      <c r="M42" s="22"/>
      <c r="N42" s="22"/>
      <c r="O42" s="22"/>
      <c r="P42" s="22"/>
      <c r="Q42" s="22"/>
      <c r="R42" s="22"/>
      <c r="S42" s="22"/>
      <c r="T42" s="22"/>
      <c r="U42" s="22"/>
      <c r="V42" s="22"/>
      <c r="W42" s="22"/>
    </row>
    <row r="43" ht="31.4" customHeight="1" spans="1:23">
      <c r="A43" s="112" t="s">
        <v>47</v>
      </c>
      <c r="B43" s="106" t="s">
        <v>226</v>
      </c>
      <c r="C43" s="23" t="s">
        <v>202</v>
      </c>
      <c r="D43" s="23" t="s">
        <v>69</v>
      </c>
      <c r="E43" s="23" t="s">
        <v>70</v>
      </c>
      <c r="F43" s="23" t="s">
        <v>203</v>
      </c>
      <c r="G43" s="23" t="s">
        <v>204</v>
      </c>
      <c r="H43" s="22">
        <v>281870.72</v>
      </c>
      <c r="I43" s="22">
        <v>281870.72</v>
      </c>
      <c r="J43" s="22">
        <v>70467.68</v>
      </c>
      <c r="K43" s="22"/>
      <c r="L43" s="22">
        <v>211403.04</v>
      </c>
      <c r="M43" s="22"/>
      <c r="N43" s="22"/>
      <c r="O43" s="22"/>
      <c r="P43" s="22"/>
      <c r="Q43" s="22"/>
      <c r="R43" s="22"/>
      <c r="S43" s="22"/>
      <c r="T43" s="22"/>
      <c r="U43" s="22"/>
      <c r="V43" s="22"/>
      <c r="W43" s="22"/>
    </row>
    <row r="44" ht="31.4" customHeight="1" spans="1:23">
      <c r="A44" s="112" t="s">
        <v>47</v>
      </c>
      <c r="B44" s="106" t="s">
        <v>226</v>
      </c>
      <c r="C44" s="23" t="s">
        <v>202</v>
      </c>
      <c r="D44" s="23" t="s">
        <v>73</v>
      </c>
      <c r="E44" s="23" t="s">
        <v>72</v>
      </c>
      <c r="F44" s="23" t="s">
        <v>205</v>
      </c>
      <c r="G44" s="23" t="s">
        <v>206</v>
      </c>
      <c r="H44" s="22">
        <v>2760.9</v>
      </c>
      <c r="I44" s="22">
        <v>2760.9</v>
      </c>
      <c r="J44" s="22">
        <v>690.23</v>
      </c>
      <c r="K44" s="22"/>
      <c r="L44" s="22">
        <v>2070.67</v>
      </c>
      <c r="M44" s="22"/>
      <c r="N44" s="22"/>
      <c r="O44" s="22"/>
      <c r="P44" s="22"/>
      <c r="Q44" s="22"/>
      <c r="R44" s="22"/>
      <c r="S44" s="22"/>
      <c r="T44" s="22"/>
      <c r="U44" s="22"/>
      <c r="V44" s="22"/>
      <c r="W44" s="22"/>
    </row>
    <row r="45" ht="31.4" customHeight="1" spans="1:23">
      <c r="A45" s="112" t="s">
        <v>47</v>
      </c>
      <c r="B45" s="106" t="s">
        <v>226</v>
      </c>
      <c r="C45" s="23" t="s">
        <v>202</v>
      </c>
      <c r="D45" s="23" t="s">
        <v>78</v>
      </c>
      <c r="E45" s="23" t="s">
        <v>79</v>
      </c>
      <c r="F45" s="23" t="s">
        <v>207</v>
      </c>
      <c r="G45" s="23" t="s">
        <v>208</v>
      </c>
      <c r="H45" s="22">
        <v>190262.74</v>
      </c>
      <c r="I45" s="22">
        <v>190262.74</v>
      </c>
      <c r="J45" s="22">
        <v>47565.69</v>
      </c>
      <c r="K45" s="22"/>
      <c r="L45" s="22">
        <v>142697.05</v>
      </c>
      <c r="M45" s="22"/>
      <c r="N45" s="22"/>
      <c r="O45" s="22"/>
      <c r="P45" s="22"/>
      <c r="Q45" s="22"/>
      <c r="R45" s="22"/>
      <c r="S45" s="22"/>
      <c r="T45" s="22"/>
      <c r="U45" s="22"/>
      <c r="V45" s="22"/>
      <c r="W45" s="22"/>
    </row>
    <row r="46" ht="31.4" customHeight="1" spans="1:23">
      <c r="A46" s="112" t="s">
        <v>47</v>
      </c>
      <c r="B46" s="106" t="s">
        <v>226</v>
      </c>
      <c r="C46" s="23" t="s">
        <v>202</v>
      </c>
      <c r="D46" s="23" t="s">
        <v>82</v>
      </c>
      <c r="E46" s="23" t="s">
        <v>83</v>
      </c>
      <c r="F46" s="23" t="s">
        <v>211</v>
      </c>
      <c r="G46" s="23" t="s">
        <v>212</v>
      </c>
      <c r="H46" s="22">
        <v>96539.75</v>
      </c>
      <c r="I46" s="22">
        <v>96539.75</v>
      </c>
      <c r="J46" s="22">
        <v>24134.94</v>
      </c>
      <c r="K46" s="22"/>
      <c r="L46" s="22">
        <v>72404.81</v>
      </c>
      <c r="M46" s="22"/>
      <c r="N46" s="22"/>
      <c r="O46" s="22"/>
      <c r="P46" s="22"/>
      <c r="Q46" s="22"/>
      <c r="R46" s="22"/>
      <c r="S46" s="22"/>
      <c r="T46" s="22"/>
      <c r="U46" s="22"/>
      <c r="V46" s="22"/>
      <c r="W46" s="22"/>
    </row>
    <row r="47" ht="31.4" customHeight="1" spans="1:23">
      <c r="A47" s="112" t="s">
        <v>47</v>
      </c>
      <c r="B47" s="106" t="s">
        <v>226</v>
      </c>
      <c r="C47" s="23" t="s">
        <v>202</v>
      </c>
      <c r="D47" s="23" t="s">
        <v>84</v>
      </c>
      <c r="E47" s="23" t="s">
        <v>85</v>
      </c>
      <c r="F47" s="23" t="s">
        <v>205</v>
      </c>
      <c r="G47" s="23" t="s">
        <v>206</v>
      </c>
      <c r="H47" s="22">
        <v>6240</v>
      </c>
      <c r="I47" s="22">
        <v>6240</v>
      </c>
      <c r="J47" s="22">
        <v>6240</v>
      </c>
      <c r="K47" s="22"/>
      <c r="L47" s="22"/>
      <c r="M47" s="22"/>
      <c r="N47" s="22"/>
      <c r="O47" s="22"/>
      <c r="P47" s="22"/>
      <c r="Q47" s="22"/>
      <c r="R47" s="22"/>
      <c r="S47" s="22"/>
      <c r="T47" s="22"/>
      <c r="U47" s="22"/>
      <c r="V47" s="22"/>
      <c r="W47" s="22"/>
    </row>
    <row r="48" ht="31.4" customHeight="1" spans="1:23">
      <c r="A48" s="112" t="s">
        <v>47</v>
      </c>
      <c r="B48" s="106" t="s">
        <v>227</v>
      </c>
      <c r="C48" s="23" t="s">
        <v>109</v>
      </c>
      <c r="D48" s="23" t="s">
        <v>108</v>
      </c>
      <c r="E48" s="23" t="s">
        <v>109</v>
      </c>
      <c r="F48" s="23" t="s">
        <v>214</v>
      </c>
      <c r="G48" s="23" t="s">
        <v>109</v>
      </c>
      <c r="H48" s="22">
        <v>198406.63</v>
      </c>
      <c r="I48" s="22">
        <v>198406.63</v>
      </c>
      <c r="J48" s="22">
        <v>49601.66</v>
      </c>
      <c r="K48" s="22"/>
      <c r="L48" s="22">
        <v>148804.97</v>
      </c>
      <c r="M48" s="22"/>
      <c r="N48" s="22"/>
      <c r="O48" s="22"/>
      <c r="P48" s="22"/>
      <c r="Q48" s="22"/>
      <c r="R48" s="22"/>
      <c r="S48" s="22"/>
      <c r="T48" s="22"/>
      <c r="U48" s="22"/>
      <c r="V48" s="22"/>
      <c r="W48" s="22"/>
    </row>
    <row r="49" ht="31.4" customHeight="1" spans="1:23">
      <c r="A49" s="112" t="s">
        <v>47</v>
      </c>
      <c r="B49" s="106" t="s">
        <v>228</v>
      </c>
      <c r="C49" s="23" t="s">
        <v>161</v>
      </c>
      <c r="D49" s="23" t="s">
        <v>90</v>
      </c>
      <c r="E49" s="23" t="s">
        <v>91</v>
      </c>
      <c r="F49" s="23" t="s">
        <v>162</v>
      </c>
      <c r="G49" s="23" t="s">
        <v>163</v>
      </c>
      <c r="H49" s="22">
        <v>156870</v>
      </c>
      <c r="I49" s="22">
        <v>156870</v>
      </c>
      <c r="J49" s="22">
        <v>39217.5</v>
      </c>
      <c r="K49" s="22"/>
      <c r="L49" s="22">
        <v>117652.5</v>
      </c>
      <c r="M49" s="22"/>
      <c r="N49" s="22"/>
      <c r="O49" s="22"/>
      <c r="P49" s="22"/>
      <c r="Q49" s="22"/>
      <c r="R49" s="22"/>
      <c r="S49" s="22"/>
      <c r="T49" s="22"/>
      <c r="U49" s="22"/>
      <c r="V49" s="22"/>
      <c r="W49" s="22"/>
    </row>
    <row r="50" ht="31.4" customHeight="1" spans="1:23">
      <c r="A50" s="112" t="s">
        <v>47</v>
      </c>
      <c r="B50" s="106" t="s">
        <v>229</v>
      </c>
      <c r="C50" s="23" t="s">
        <v>165</v>
      </c>
      <c r="D50" s="23" t="s">
        <v>90</v>
      </c>
      <c r="E50" s="23" t="s">
        <v>91</v>
      </c>
      <c r="F50" s="23" t="s">
        <v>166</v>
      </c>
      <c r="G50" s="23" t="s">
        <v>165</v>
      </c>
      <c r="H50" s="22">
        <v>38711.44</v>
      </c>
      <c r="I50" s="22">
        <v>38711.44</v>
      </c>
      <c r="J50" s="22">
        <v>9677.86</v>
      </c>
      <c r="K50" s="22"/>
      <c r="L50" s="22">
        <v>29033.58</v>
      </c>
      <c r="M50" s="22"/>
      <c r="N50" s="22"/>
      <c r="O50" s="22"/>
      <c r="P50" s="22"/>
      <c r="Q50" s="22"/>
      <c r="R50" s="22"/>
      <c r="S50" s="22"/>
      <c r="T50" s="22"/>
      <c r="U50" s="22"/>
      <c r="V50" s="22"/>
      <c r="W50" s="22"/>
    </row>
    <row r="51" ht="31.4" customHeight="1" spans="1:23">
      <c r="A51" s="112" t="s">
        <v>47</v>
      </c>
      <c r="B51" s="106" t="s">
        <v>230</v>
      </c>
      <c r="C51" s="23" t="s">
        <v>168</v>
      </c>
      <c r="D51" s="23" t="s">
        <v>65</v>
      </c>
      <c r="E51" s="23" t="s">
        <v>66</v>
      </c>
      <c r="F51" s="23" t="s">
        <v>169</v>
      </c>
      <c r="G51" s="23" t="s">
        <v>170</v>
      </c>
      <c r="H51" s="22">
        <v>1620</v>
      </c>
      <c r="I51" s="22">
        <v>1620</v>
      </c>
      <c r="J51" s="22">
        <v>405</v>
      </c>
      <c r="K51" s="22"/>
      <c r="L51" s="22">
        <v>1215</v>
      </c>
      <c r="M51" s="22"/>
      <c r="N51" s="22"/>
      <c r="O51" s="22"/>
      <c r="P51" s="22"/>
      <c r="Q51" s="22"/>
      <c r="R51" s="22"/>
      <c r="S51" s="22"/>
      <c r="T51" s="22"/>
      <c r="U51" s="22"/>
      <c r="V51" s="22"/>
      <c r="W51" s="22"/>
    </row>
    <row r="52" ht="31.4" customHeight="1" spans="1:23">
      <c r="A52" s="112" t="s">
        <v>47</v>
      </c>
      <c r="B52" s="106" t="s">
        <v>230</v>
      </c>
      <c r="C52" s="23" t="s">
        <v>168</v>
      </c>
      <c r="D52" s="23" t="s">
        <v>90</v>
      </c>
      <c r="E52" s="23" t="s">
        <v>91</v>
      </c>
      <c r="F52" s="23" t="s">
        <v>191</v>
      </c>
      <c r="G52" s="23" t="s">
        <v>192</v>
      </c>
      <c r="H52" s="22">
        <v>38711.44</v>
      </c>
      <c r="I52" s="22">
        <v>38711.44</v>
      </c>
      <c r="J52" s="22">
        <v>9677.86</v>
      </c>
      <c r="K52" s="22"/>
      <c r="L52" s="22">
        <v>29033.58</v>
      </c>
      <c r="M52" s="22"/>
      <c r="N52" s="22"/>
      <c r="O52" s="22"/>
      <c r="P52" s="22"/>
      <c r="Q52" s="22"/>
      <c r="R52" s="22"/>
      <c r="S52" s="22"/>
      <c r="T52" s="22"/>
      <c r="U52" s="22"/>
      <c r="V52" s="22"/>
      <c r="W52" s="22"/>
    </row>
    <row r="53" ht="31.4" customHeight="1" spans="1:23">
      <c r="A53" s="112" t="s">
        <v>47</v>
      </c>
      <c r="B53" s="106" t="s">
        <v>230</v>
      </c>
      <c r="C53" s="23" t="s">
        <v>168</v>
      </c>
      <c r="D53" s="23" t="s">
        <v>90</v>
      </c>
      <c r="E53" s="23" t="s">
        <v>91</v>
      </c>
      <c r="F53" s="23" t="s">
        <v>162</v>
      </c>
      <c r="G53" s="23" t="s">
        <v>163</v>
      </c>
      <c r="H53" s="22">
        <v>14940</v>
      </c>
      <c r="I53" s="22">
        <v>14940</v>
      </c>
      <c r="J53" s="22">
        <v>3735</v>
      </c>
      <c r="K53" s="22"/>
      <c r="L53" s="22">
        <v>11205</v>
      </c>
      <c r="M53" s="22"/>
      <c r="N53" s="22"/>
      <c r="O53" s="22"/>
      <c r="P53" s="22"/>
      <c r="Q53" s="22"/>
      <c r="R53" s="22"/>
      <c r="S53" s="22"/>
      <c r="T53" s="22"/>
      <c r="U53" s="22"/>
      <c r="V53" s="22"/>
      <c r="W53" s="22"/>
    </row>
    <row r="54" ht="31.4" customHeight="1" spans="1:23">
      <c r="A54" s="112" t="s">
        <v>47</v>
      </c>
      <c r="B54" s="106" t="s">
        <v>230</v>
      </c>
      <c r="C54" s="23" t="s">
        <v>168</v>
      </c>
      <c r="D54" s="23" t="s">
        <v>90</v>
      </c>
      <c r="E54" s="23" t="s">
        <v>91</v>
      </c>
      <c r="F54" s="23" t="s">
        <v>169</v>
      </c>
      <c r="G54" s="23" t="s">
        <v>170</v>
      </c>
      <c r="H54" s="22">
        <v>131344.96</v>
      </c>
      <c r="I54" s="22">
        <v>131344.96</v>
      </c>
      <c r="J54" s="22">
        <v>32836.24</v>
      </c>
      <c r="K54" s="22"/>
      <c r="L54" s="22">
        <v>98508.72</v>
      </c>
      <c r="M54" s="22"/>
      <c r="N54" s="22"/>
      <c r="O54" s="22"/>
      <c r="P54" s="22"/>
      <c r="Q54" s="22"/>
      <c r="R54" s="22"/>
      <c r="S54" s="22"/>
      <c r="T54" s="22"/>
      <c r="U54" s="22"/>
      <c r="V54" s="22"/>
      <c r="W54" s="22"/>
    </row>
    <row r="55" ht="31.4" customHeight="1" spans="1:23">
      <c r="A55" s="112" t="s">
        <v>47</v>
      </c>
      <c r="B55" s="106" t="s">
        <v>231</v>
      </c>
      <c r="C55" s="23" t="s">
        <v>224</v>
      </c>
      <c r="D55" s="23" t="s">
        <v>90</v>
      </c>
      <c r="E55" s="23" t="s">
        <v>91</v>
      </c>
      <c r="F55" s="23" t="s">
        <v>199</v>
      </c>
      <c r="G55" s="23" t="s">
        <v>200</v>
      </c>
      <c r="H55" s="22">
        <v>400302</v>
      </c>
      <c r="I55" s="22">
        <v>400302</v>
      </c>
      <c r="J55" s="22">
        <v>100075.5</v>
      </c>
      <c r="K55" s="22"/>
      <c r="L55" s="22">
        <v>300226.5</v>
      </c>
      <c r="M55" s="22"/>
      <c r="N55" s="22"/>
      <c r="O55" s="22"/>
      <c r="P55" s="22"/>
      <c r="Q55" s="22"/>
      <c r="R55" s="22"/>
      <c r="S55" s="22"/>
      <c r="T55" s="22"/>
      <c r="U55" s="22"/>
      <c r="V55" s="22"/>
      <c r="W55" s="22"/>
    </row>
    <row r="56" ht="31.4" customHeight="1" spans="1:23">
      <c r="A56" s="112" t="s">
        <v>47</v>
      </c>
      <c r="B56" s="106" t="s">
        <v>232</v>
      </c>
      <c r="C56" s="23" t="s">
        <v>194</v>
      </c>
      <c r="D56" s="23" t="s">
        <v>92</v>
      </c>
      <c r="E56" s="23" t="s">
        <v>93</v>
      </c>
      <c r="F56" s="23" t="s">
        <v>195</v>
      </c>
      <c r="G56" s="23" t="s">
        <v>196</v>
      </c>
      <c r="H56" s="22">
        <v>314496</v>
      </c>
      <c r="I56" s="22">
        <v>314496</v>
      </c>
      <c r="J56" s="22">
        <v>78624</v>
      </c>
      <c r="K56" s="22"/>
      <c r="L56" s="22">
        <v>235872</v>
      </c>
      <c r="M56" s="22"/>
      <c r="N56" s="22"/>
      <c r="O56" s="22"/>
      <c r="P56" s="22"/>
      <c r="Q56" s="22"/>
      <c r="R56" s="22"/>
      <c r="S56" s="22"/>
      <c r="T56" s="22"/>
      <c r="U56" s="22"/>
      <c r="V56" s="22"/>
      <c r="W56" s="22"/>
    </row>
    <row r="57" ht="31.4" customHeight="1" spans="1:23">
      <c r="A57" s="112" t="s">
        <v>47</v>
      </c>
      <c r="B57" s="106" t="s">
        <v>232</v>
      </c>
      <c r="C57" s="23" t="s">
        <v>194</v>
      </c>
      <c r="D57" s="23" t="s">
        <v>92</v>
      </c>
      <c r="E57" s="23" t="s">
        <v>93</v>
      </c>
      <c r="F57" s="23" t="s">
        <v>197</v>
      </c>
      <c r="G57" s="23" t="s">
        <v>198</v>
      </c>
      <c r="H57" s="22">
        <v>458980.2</v>
      </c>
      <c r="I57" s="22">
        <v>458980.2</v>
      </c>
      <c r="J57" s="22">
        <v>114745.05</v>
      </c>
      <c r="K57" s="22"/>
      <c r="L57" s="22">
        <v>344235.15</v>
      </c>
      <c r="M57" s="22"/>
      <c r="N57" s="22"/>
      <c r="O57" s="22"/>
      <c r="P57" s="22"/>
      <c r="Q57" s="22"/>
      <c r="R57" s="22"/>
      <c r="S57" s="22"/>
      <c r="T57" s="22"/>
      <c r="U57" s="22"/>
      <c r="V57" s="22"/>
      <c r="W57" s="22"/>
    </row>
    <row r="58" ht="31.4" customHeight="1" spans="1:23">
      <c r="A58" s="112" t="s">
        <v>47</v>
      </c>
      <c r="B58" s="106" t="s">
        <v>232</v>
      </c>
      <c r="C58" s="23" t="s">
        <v>194</v>
      </c>
      <c r="D58" s="23" t="s">
        <v>92</v>
      </c>
      <c r="E58" s="23" t="s">
        <v>93</v>
      </c>
      <c r="F58" s="23" t="s">
        <v>199</v>
      </c>
      <c r="G58" s="23" t="s">
        <v>200</v>
      </c>
      <c r="H58" s="22">
        <v>28833</v>
      </c>
      <c r="I58" s="22">
        <v>28833</v>
      </c>
      <c r="J58" s="22">
        <v>7208.25</v>
      </c>
      <c r="K58" s="22"/>
      <c r="L58" s="22">
        <v>21624.75</v>
      </c>
      <c r="M58" s="22"/>
      <c r="N58" s="22"/>
      <c r="O58" s="22"/>
      <c r="P58" s="22"/>
      <c r="Q58" s="22"/>
      <c r="R58" s="22"/>
      <c r="S58" s="22"/>
      <c r="T58" s="22"/>
      <c r="U58" s="22"/>
      <c r="V58" s="22"/>
      <c r="W58" s="22"/>
    </row>
    <row r="59" ht="31.4" customHeight="1" spans="1:23">
      <c r="A59" s="112" t="s">
        <v>47</v>
      </c>
      <c r="B59" s="106" t="s">
        <v>233</v>
      </c>
      <c r="C59" s="23" t="s">
        <v>234</v>
      </c>
      <c r="D59" s="23" t="s">
        <v>92</v>
      </c>
      <c r="E59" s="23" t="s">
        <v>93</v>
      </c>
      <c r="F59" s="23" t="s">
        <v>195</v>
      </c>
      <c r="G59" s="23" t="s">
        <v>196</v>
      </c>
      <c r="H59" s="22">
        <v>144804</v>
      </c>
      <c r="I59" s="22">
        <v>144804</v>
      </c>
      <c r="J59" s="22">
        <v>36201</v>
      </c>
      <c r="K59" s="22"/>
      <c r="L59" s="22">
        <v>108603</v>
      </c>
      <c r="M59" s="22"/>
      <c r="N59" s="22"/>
      <c r="O59" s="22"/>
      <c r="P59" s="22"/>
      <c r="Q59" s="22"/>
      <c r="R59" s="22"/>
      <c r="S59" s="22"/>
      <c r="T59" s="22"/>
      <c r="U59" s="22"/>
      <c r="V59" s="22"/>
      <c r="W59" s="22"/>
    </row>
    <row r="60" ht="31.4" customHeight="1" spans="1:23">
      <c r="A60" s="112" t="s">
        <v>47</v>
      </c>
      <c r="B60" s="106" t="s">
        <v>233</v>
      </c>
      <c r="C60" s="23" t="s">
        <v>234</v>
      </c>
      <c r="D60" s="23" t="s">
        <v>92</v>
      </c>
      <c r="E60" s="23" t="s">
        <v>93</v>
      </c>
      <c r="F60" s="23" t="s">
        <v>199</v>
      </c>
      <c r="G60" s="23" t="s">
        <v>200</v>
      </c>
      <c r="H60" s="22">
        <v>12067</v>
      </c>
      <c r="I60" s="22">
        <v>12067</v>
      </c>
      <c r="J60" s="22">
        <v>3016.75</v>
      </c>
      <c r="K60" s="22"/>
      <c r="L60" s="22">
        <v>9050.25</v>
      </c>
      <c r="M60" s="22"/>
      <c r="N60" s="22"/>
      <c r="O60" s="22"/>
      <c r="P60" s="22"/>
      <c r="Q60" s="22"/>
      <c r="R60" s="22"/>
      <c r="S60" s="22"/>
      <c r="T60" s="22"/>
      <c r="U60" s="22"/>
      <c r="V60" s="22"/>
      <c r="W60" s="22"/>
    </row>
    <row r="61" ht="31.4" customHeight="1" spans="1:23">
      <c r="A61" s="112" t="s">
        <v>47</v>
      </c>
      <c r="B61" s="106" t="s">
        <v>233</v>
      </c>
      <c r="C61" s="23" t="s">
        <v>234</v>
      </c>
      <c r="D61" s="23" t="s">
        <v>92</v>
      </c>
      <c r="E61" s="23" t="s">
        <v>93</v>
      </c>
      <c r="F61" s="23" t="s">
        <v>235</v>
      </c>
      <c r="G61" s="23" t="s">
        <v>236</v>
      </c>
      <c r="H61" s="22">
        <v>232524</v>
      </c>
      <c r="I61" s="22">
        <v>232524</v>
      </c>
      <c r="J61" s="22">
        <v>58131</v>
      </c>
      <c r="K61" s="22"/>
      <c r="L61" s="22">
        <v>174393</v>
      </c>
      <c r="M61" s="22"/>
      <c r="N61" s="22"/>
      <c r="O61" s="22"/>
      <c r="P61" s="22"/>
      <c r="Q61" s="22"/>
      <c r="R61" s="22"/>
      <c r="S61" s="22"/>
      <c r="T61" s="22"/>
      <c r="U61" s="22"/>
      <c r="V61" s="22"/>
      <c r="W61" s="22"/>
    </row>
    <row r="62" ht="31.4" customHeight="1" spans="1:23">
      <c r="A62" s="112" t="s">
        <v>47</v>
      </c>
      <c r="B62" s="106" t="s">
        <v>237</v>
      </c>
      <c r="C62" s="23" t="s">
        <v>202</v>
      </c>
      <c r="D62" s="23" t="s">
        <v>69</v>
      </c>
      <c r="E62" s="23" t="s">
        <v>70</v>
      </c>
      <c r="F62" s="23" t="s">
        <v>203</v>
      </c>
      <c r="G62" s="23" t="s">
        <v>204</v>
      </c>
      <c r="H62" s="22">
        <v>193279.84</v>
      </c>
      <c r="I62" s="22">
        <v>193279.84</v>
      </c>
      <c r="J62" s="22">
        <v>48319.96</v>
      </c>
      <c r="K62" s="22"/>
      <c r="L62" s="22">
        <v>144959.88</v>
      </c>
      <c r="M62" s="22"/>
      <c r="N62" s="22"/>
      <c r="O62" s="22"/>
      <c r="P62" s="22"/>
      <c r="Q62" s="22"/>
      <c r="R62" s="22"/>
      <c r="S62" s="22"/>
      <c r="T62" s="22"/>
      <c r="U62" s="22"/>
      <c r="V62" s="22"/>
      <c r="W62" s="22"/>
    </row>
    <row r="63" ht="31.4" customHeight="1" spans="1:23">
      <c r="A63" s="112" t="s">
        <v>47</v>
      </c>
      <c r="B63" s="106" t="s">
        <v>237</v>
      </c>
      <c r="C63" s="23" t="s">
        <v>202</v>
      </c>
      <c r="D63" s="23" t="s">
        <v>73</v>
      </c>
      <c r="E63" s="23" t="s">
        <v>72</v>
      </c>
      <c r="F63" s="23" t="s">
        <v>205</v>
      </c>
      <c r="G63" s="23" t="s">
        <v>206</v>
      </c>
      <c r="H63" s="22">
        <v>3964.1</v>
      </c>
      <c r="I63" s="22">
        <v>3964.1</v>
      </c>
      <c r="J63" s="22">
        <v>991.03</v>
      </c>
      <c r="K63" s="22"/>
      <c r="L63" s="22">
        <v>2973.07</v>
      </c>
      <c r="M63" s="22"/>
      <c r="N63" s="22"/>
      <c r="O63" s="22"/>
      <c r="P63" s="22"/>
      <c r="Q63" s="22"/>
      <c r="R63" s="22"/>
      <c r="S63" s="22"/>
      <c r="T63" s="22"/>
      <c r="U63" s="22"/>
      <c r="V63" s="22"/>
      <c r="W63" s="22"/>
    </row>
    <row r="64" ht="31.4" customHeight="1" spans="1:23">
      <c r="A64" s="112" t="s">
        <v>47</v>
      </c>
      <c r="B64" s="106" t="s">
        <v>237</v>
      </c>
      <c r="C64" s="23" t="s">
        <v>202</v>
      </c>
      <c r="D64" s="23" t="s">
        <v>80</v>
      </c>
      <c r="E64" s="23" t="s">
        <v>81</v>
      </c>
      <c r="F64" s="23" t="s">
        <v>207</v>
      </c>
      <c r="G64" s="23" t="s">
        <v>208</v>
      </c>
      <c r="H64" s="22">
        <v>130463.89</v>
      </c>
      <c r="I64" s="22">
        <v>130463.89</v>
      </c>
      <c r="J64" s="22">
        <v>32615.97</v>
      </c>
      <c r="K64" s="22"/>
      <c r="L64" s="22">
        <v>97847.92</v>
      </c>
      <c r="M64" s="22"/>
      <c r="N64" s="22"/>
      <c r="O64" s="22"/>
      <c r="P64" s="22"/>
      <c r="Q64" s="22"/>
      <c r="R64" s="22"/>
      <c r="S64" s="22"/>
      <c r="T64" s="22"/>
      <c r="U64" s="22"/>
      <c r="V64" s="22"/>
      <c r="W64" s="22"/>
    </row>
    <row r="65" ht="31.4" customHeight="1" spans="1:23">
      <c r="A65" s="112" t="s">
        <v>47</v>
      </c>
      <c r="B65" s="106" t="s">
        <v>237</v>
      </c>
      <c r="C65" s="23" t="s">
        <v>202</v>
      </c>
      <c r="D65" s="23" t="s">
        <v>82</v>
      </c>
      <c r="E65" s="23" t="s">
        <v>83</v>
      </c>
      <c r="F65" s="23" t="s">
        <v>211</v>
      </c>
      <c r="G65" s="23" t="s">
        <v>212</v>
      </c>
      <c r="H65" s="22">
        <v>80041.41</v>
      </c>
      <c r="I65" s="22">
        <v>80041.41</v>
      </c>
      <c r="J65" s="22">
        <v>20010.35</v>
      </c>
      <c r="K65" s="22"/>
      <c r="L65" s="22">
        <v>60031.06</v>
      </c>
      <c r="M65" s="22"/>
      <c r="N65" s="22"/>
      <c r="O65" s="22"/>
      <c r="P65" s="22"/>
      <c r="Q65" s="22"/>
      <c r="R65" s="22"/>
      <c r="S65" s="22"/>
      <c r="T65" s="22"/>
      <c r="U65" s="22"/>
      <c r="V65" s="22"/>
      <c r="W65" s="22"/>
    </row>
    <row r="66" ht="31.4" customHeight="1" spans="1:23">
      <c r="A66" s="112" t="s">
        <v>47</v>
      </c>
      <c r="B66" s="106" t="s">
        <v>237</v>
      </c>
      <c r="C66" s="23" t="s">
        <v>202</v>
      </c>
      <c r="D66" s="23" t="s">
        <v>84</v>
      </c>
      <c r="E66" s="23" t="s">
        <v>85</v>
      </c>
      <c r="F66" s="23" t="s">
        <v>205</v>
      </c>
      <c r="G66" s="23" t="s">
        <v>206</v>
      </c>
      <c r="H66" s="22">
        <v>8970</v>
      </c>
      <c r="I66" s="22">
        <v>8970</v>
      </c>
      <c r="J66" s="22">
        <v>8970</v>
      </c>
      <c r="K66" s="22"/>
      <c r="L66" s="22"/>
      <c r="M66" s="22"/>
      <c r="N66" s="22"/>
      <c r="O66" s="22"/>
      <c r="P66" s="22"/>
      <c r="Q66" s="22"/>
      <c r="R66" s="22"/>
      <c r="S66" s="22"/>
      <c r="T66" s="22"/>
      <c r="U66" s="22"/>
      <c r="V66" s="22"/>
      <c r="W66" s="22"/>
    </row>
    <row r="67" ht="31.4" customHeight="1" spans="1:23">
      <c r="A67" s="112" t="s">
        <v>47</v>
      </c>
      <c r="B67" s="106" t="s">
        <v>238</v>
      </c>
      <c r="C67" s="23" t="s">
        <v>109</v>
      </c>
      <c r="D67" s="23" t="s">
        <v>108</v>
      </c>
      <c r="E67" s="23" t="s">
        <v>109</v>
      </c>
      <c r="F67" s="23" t="s">
        <v>214</v>
      </c>
      <c r="G67" s="23" t="s">
        <v>109</v>
      </c>
      <c r="H67" s="22">
        <v>165399.98</v>
      </c>
      <c r="I67" s="22">
        <v>165399.98</v>
      </c>
      <c r="J67" s="22">
        <v>41350</v>
      </c>
      <c r="K67" s="22"/>
      <c r="L67" s="22">
        <v>124049.98</v>
      </c>
      <c r="M67" s="22"/>
      <c r="N67" s="22"/>
      <c r="O67" s="22"/>
      <c r="P67" s="22"/>
      <c r="Q67" s="22"/>
      <c r="R67" s="22"/>
      <c r="S67" s="22"/>
      <c r="T67" s="22"/>
      <c r="U67" s="22"/>
      <c r="V67" s="22"/>
      <c r="W67" s="22"/>
    </row>
    <row r="68" ht="31.4" customHeight="1" spans="1:23">
      <c r="A68" s="112" t="s">
        <v>47</v>
      </c>
      <c r="B68" s="106" t="s">
        <v>239</v>
      </c>
      <c r="C68" s="23" t="s">
        <v>161</v>
      </c>
      <c r="D68" s="23" t="s">
        <v>92</v>
      </c>
      <c r="E68" s="23" t="s">
        <v>93</v>
      </c>
      <c r="F68" s="23" t="s">
        <v>162</v>
      </c>
      <c r="G68" s="23" t="s">
        <v>163</v>
      </c>
      <c r="H68" s="22">
        <v>57330</v>
      </c>
      <c r="I68" s="22">
        <v>57330</v>
      </c>
      <c r="J68" s="22">
        <v>14332.5</v>
      </c>
      <c r="K68" s="22"/>
      <c r="L68" s="22">
        <v>42997.5</v>
      </c>
      <c r="M68" s="22"/>
      <c r="N68" s="22"/>
      <c r="O68" s="22"/>
      <c r="P68" s="22"/>
      <c r="Q68" s="22"/>
      <c r="R68" s="22"/>
      <c r="S68" s="22"/>
      <c r="T68" s="22"/>
      <c r="U68" s="22"/>
      <c r="V68" s="22"/>
      <c r="W68" s="22"/>
    </row>
    <row r="69" ht="31.4" customHeight="1" spans="1:23">
      <c r="A69" s="112" t="s">
        <v>47</v>
      </c>
      <c r="B69" s="106" t="s">
        <v>240</v>
      </c>
      <c r="C69" s="23" t="s">
        <v>165</v>
      </c>
      <c r="D69" s="23" t="s">
        <v>92</v>
      </c>
      <c r="E69" s="23" t="s">
        <v>93</v>
      </c>
      <c r="F69" s="23" t="s">
        <v>166</v>
      </c>
      <c r="G69" s="23" t="s">
        <v>165</v>
      </c>
      <c r="H69" s="22">
        <v>26931.98</v>
      </c>
      <c r="I69" s="22">
        <v>26931.98</v>
      </c>
      <c r="J69" s="22">
        <v>6733</v>
      </c>
      <c r="K69" s="22"/>
      <c r="L69" s="22">
        <v>20198.98</v>
      </c>
      <c r="M69" s="22"/>
      <c r="N69" s="22"/>
      <c r="O69" s="22"/>
      <c r="P69" s="22"/>
      <c r="Q69" s="22"/>
      <c r="R69" s="22"/>
      <c r="S69" s="22"/>
      <c r="T69" s="22"/>
      <c r="U69" s="22"/>
      <c r="V69" s="22"/>
      <c r="W69" s="22"/>
    </row>
    <row r="70" ht="31.4" customHeight="1" spans="1:23">
      <c r="A70" s="112" t="s">
        <v>47</v>
      </c>
      <c r="B70" s="106" t="s">
        <v>241</v>
      </c>
      <c r="C70" s="23" t="s">
        <v>168</v>
      </c>
      <c r="D70" s="23" t="s">
        <v>67</v>
      </c>
      <c r="E70" s="23" t="s">
        <v>68</v>
      </c>
      <c r="F70" s="23" t="s">
        <v>169</v>
      </c>
      <c r="G70" s="23" t="s">
        <v>170</v>
      </c>
      <c r="H70" s="22">
        <v>7020</v>
      </c>
      <c r="I70" s="22">
        <v>7020</v>
      </c>
      <c r="J70" s="22">
        <v>1755</v>
      </c>
      <c r="K70" s="22"/>
      <c r="L70" s="22">
        <v>5265</v>
      </c>
      <c r="M70" s="22"/>
      <c r="N70" s="22"/>
      <c r="O70" s="22"/>
      <c r="P70" s="22"/>
      <c r="Q70" s="22"/>
      <c r="R70" s="22"/>
      <c r="S70" s="22"/>
      <c r="T70" s="22"/>
      <c r="U70" s="22"/>
      <c r="V70" s="22"/>
      <c r="W70" s="22"/>
    </row>
    <row r="71" ht="31.4" customHeight="1" spans="1:23">
      <c r="A71" s="112" t="s">
        <v>47</v>
      </c>
      <c r="B71" s="106" t="s">
        <v>241</v>
      </c>
      <c r="C71" s="23" t="s">
        <v>168</v>
      </c>
      <c r="D71" s="23" t="s">
        <v>92</v>
      </c>
      <c r="E71" s="23" t="s">
        <v>93</v>
      </c>
      <c r="F71" s="23" t="s">
        <v>191</v>
      </c>
      <c r="G71" s="23" t="s">
        <v>192</v>
      </c>
      <c r="H71" s="22">
        <v>26931.98</v>
      </c>
      <c r="I71" s="22">
        <v>26931.98</v>
      </c>
      <c r="J71" s="22">
        <v>6733</v>
      </c>
      <c r="K71" s="22"/>
      <c r="L71" s="22">
        <v>20198.98</v>
      </c>
      <c r="M71" s="22"/>
      <c r="N71" s="22"/>
      <c r="O71" s="22"/>
      <c r="P71" s="22"/>
      <c r="Q71" s="22"/>
      <c r="R71" s="22"/>
      <c r="S71" s="22"/>
      <c r="T71" s="22"/>
      <c r="U71" s="22"/>
      <c r="V71" s="22"/>
      <c r="W71" s="22"/>
    </row>
    <row r="72" ht="31.4" customHeight="1" spans="1:23">
      <c r="A72" s="112" t="s">
        <v>47</v>
      </c>
      <c r="B72" s="106" t="s">
        <v>241</v>
      </c>
      <c r="C72" s="23" t="s">
        <v>168</v>
      </c>
      <c r="D72" s="23" t="s">
        <v>92</v>
      </c>
      <c r="E72" s="23" t="s">
        <v>93</v>
      </c>
      <c r="F72" s="23" t="s">
        <v>162</v>
      </c>
      <c r="G72" s="23" t="s">
        <v>163</v>
      </c>
      <c r="H72" s="22">
        <v>5460</v>
      </c>
      <c r="I72" s="22">
        <v>5460</v>
      </c>
      <c r="J72" s="22">
        <v>1365</v>
      </c>
      <c r="K72" s="22"/>
      <c r="L72" s="22">
        <v>4095</v>
      </c>
      <c r="M72" s="22"/>
      <c r="N72" s="22"/>
      <c r="O72" s="22"/>
      <c r="P72" s="22"/>
      <c r="Q72" s="22"/>
      <c r="R72" s="22"/>
      <c r="S72" s="22"/>
      <c r="T72" s="22"/>
      <c r="U72" s="22"/>
      <c r="V72" s="22"/>
      <c r="W72" s="22"/>
    </row>
    <row r="73" ht="31.4" customHeight="1" spans="1:23">
      <c r="A73" s="112" t="s">
        <v>47</v>
      </c>
      <c r="B73" s="106" t="s">
        <v>241</v>
      </c>
      <c r="C73" s="23" t="s">
        <v>168</v>
      </c>
      <c r="D73" s="23" t="s">
        <v>92</v>
      </c>
      <c r="E73" s="23" t="s">
        <v>93</v>
      </c>
      <c r="F73" s="23" t="s">
        <v>169</v>
      </c>
      <c r="G73" s="23" t="s">
        <v>170</v>
      </c>
      <c r="H73" s="22">
        <v>64003.87</v>
      </c>
      <c r="I73" s="22">
        <v>64003.87</v>
      </c>
      <c r="J73" s="22">
        <v>16000.97</v>
      </c>
      <c r="K73" s="22"/>
      <c r="L73" s="22">
        <v>48002.9</v>
      </c>
      <c r="M73" s="22"/>
      <c r="N73" s="22"/>
      <c r="O73" s="22"/>
      <c r="P73" s="22"/>
      <c r="Q73" s="22"/>
      <c r="R73" s="22"/>
      <c r="S73" s="22"/>
      <c r="T73" s="22"/>
      <c r="U73" s="22"/>
      <c r="V73" s="22"/>
      <c r="W73" s="22"/>
    </row>
    <row r="74" ht="31.4" customHeight="1" spans="1:23">
      <c r="A74" s="112" t="s">
        <v>47</v>
      </c>
      <c r="B74" s="106" t="s">
        <v>242</v>
      </c>
      <c r="C74" s="23" t="s">
        <v>224</v>
      </c>
      <c r="D74" s="23" t="s">
        <v>92</v>
      </c>
      <c r="E74" s="23" t="s">
        <v>93</v>
      </c>
      <c r="F74" s="23" t="s">
        <v>199</v>
      </c>
      <c r="G74" s="23" t="s">
        <v>200</v>
      </c>
      <c r="H74" s="22">
        <v>205380</v>
      </c>
      <c r="I74" s="22">
        <v>205380</v>
      </c>
      <c r="J74" s="22">
        <v>51345</v>
      </c>
      <c r="K74" s="22"/>
      <c r="L74" s="22">
        <v>154035</v>
      </c>
      <c r="M74" s="22"/>
      <c r="N74" s="22"/>
      <c r="O74" s="22"/>
      <c r="P74" s="22"/>
      <c r="Q74" s="22"/>
      <c r="R74" s="22"/>
      <c r="S74" s="22"/>
      <c r="T74" s="22"/>
      <c r="U74" s="22"/>
      <c r="V74" s="22"/>
      <c r="W74" s="22"/>
    </row>
    <row r="75" ht="31.4" customHeight="1" spans="1:23">
      <c r="A75" s="112" t="s">
        <v>47</v>
      </c>
      <c r="B75" s="106" t="s">
        <v>243</v>
      </c>
      <c r="C75" s="23" t="s">
        <v>165</v>
      </c>
      <c r="D75" s="23" t="s">
        <v>102</v>
      </c>
      <c r="E75" s="23" t="s">
        <v>103</v>
      </c>
      <c r="F75" s="23" t="s">
        <v>166</v>
      </c>
      <c r="G75" s="23" t="s">
        <v>165</v>
      </c>
      <c r="H75" s="22">
        <v>39031.76</v>
      </c>
      <c r="I75" s="22">
        <v>39031.76</v>
      </c>
      <c r="J75" s="22">
        <v>9757.94</v>
      </c>
      <c r="K75" s="22"/>
      <c r="L75" s="22">
        <v>29273.82</v>
      </c>
      <c r="M75" s="22"/>
      <c r="N75" s="22"/>
      <c r="O75" s="22"/>
      <c r="P75" s="22"/>
      <c r="Q75" s="22"/>
      <c r="R75" s="22"/>
      <c r="S75" s="22"/>
      <c r="T75" s="22"/>
      <c r="U75" s="22"/>
      <c r="V75" s="22"/>
      <c r="W75" s="22"/>
    </row>
    <row r="76" ht="31.4" customHeight="1" spans="1:23">
      <c r="A76" s="112" t="s">
        <v>47</v>
      </c>
      <c r="B76" s="106" t="s">
        <v>244</v>
      </c>
      <c r="C76" s="23" t="s">
        <v>168</v>
      </c>
      <c r="D76" s="23" t="s">
        <v>67</v>
      </c>
      <c r="E76" s="23" t="s">
        <v>68</v>
      </c>
      <c r="F76" s="23" t="s">
        <v>169</v>
      </c>
      <c r="G76" s="23" t="s">
        <v>170</v>
      </c>
      <c r="H76" s="22">
        <v>1080</v>
      </c>
      <c r="I76" s="22">
        <v>1080</v>
      </c>
      <c r="J76" s="22">
        <v>270</v>
      </c>
      <c r="K76" s="22"/>
      <c r="L76" s="22">
        <v>810</v>
      </c>
      <c r="M76" s="22"/>
      <c r="N76" s="22"/>
      <c r="O76" s="22"/>
      <c r="P76" s="22"/>
      <c r="Q76" s="22"/>
      <c r="R76" s="22"/>
      <c r="S76" s="22"/>
      <c r="T76" s="22"/>
      <c r="U76" s="22"/>
      <c r="V76" s="22"/>
      <c r="W76" s="22"/>
    </row>
    <row r="77" ht="31.4" customHeight="1" spans="1:23">
      <c r="A77" s="112" t="s">
        <v>47</v>
      </c>
      <c r="B77" s="106" t="s">
        <v>244</v>
      </c>
      <c r="C77" s="23" t="s">
        <v>168</v>
      </c>
      <c r="D77" s="23" t="s">
        <v>102</v>
      </c>
      <c r="E77" s="23" t="s">
        <v>103</v>
      </c>
      <c r="F77" s="23" t="s">
        <v>191</v>
      </c>
      <c r="G77" s="23" t="s">
        <v>192</v>
      </c>
      <c r="H77" s="22">
        <v>39031.76</v>
      </c>
      <c r="I77" s="22">
        <v>39031.76</v>
      </c>
      <c r="J77" s="22">
        <v>9757.94</v>
      </c>
      <c r="K77" s="22"/>
      <c r="L77" s="22">
        <v>29273.82</v>
      </c>
      <c r="M77" s="22"/>
      <c r="N77" s="22"/>
      <c r="O77" s="22"/>
      <c r="P77" s="22"/>
      <c r="Q77" s="22"/>
      <c r="R77" s="22"/>
      <c r="S77" s="22"/>
      <c r="T77" s="22"/>
      <c r="U77" s="22"/>
      <c r="V77" s="22"/>
      <c r="W77" s="22"/>
    </row>
    <row r="78" ht="31.4" customHeight="1" spans="1:23">
      <c r="A78" s="112" t="s">
        <v>47</v>
      </c>
      <c r="B78" s="106" t="s">
        <v>244</v>
      </c>
      <c r="C78" s="23" t="s">
        <v>168</v>
      </c>
      <c r="D78" s="23" t="s">
        <v>102</v>
      </c>
      <c r="E78" s="23" t="s">
        <v>103</v>
      </c>
      <c r="F78" s="23" t="s">
        <v>169</v>
      </c>
      <c r="G78" s="23" t="s">
        <v>170</v>
      </c>
      <c r="H78" s="22">
        <v>89605.41</v>
      </c>
      <c r="I78" s="22">
        <v>89605.41</v>
      </c>
      <c r="J78" s="22">
        <v>22401.35</v>
      </c>
      <c r="K78" s="22"/>
      <c r="L78" s="22">
        <v>67204.06</v>
      </c>
      <c r="M78" s="22"/>
      <c r="N78" s="22"/>
      <c r="O78" s="22"/>
      <c r="P78" s="22"/>
      <c r="Q78" s="22"/>
      <c r="R78" s="22"/>
      <c r="S78" s="22"/>
      <c r="T78" s="22"/>
      <c r="U78" s="22"/>
      <c r="V78" s="22"/>
      <c r="W78" s="22"/>
    </row>
    <row r="79" ht="31.4" customHeight="1" spans="1:23">
      <c r="A79" s="112" t="s">
        <v>47</v>
      </c>
      <c r="B79" s="106" t="s">
        <v>245</v>
      </c>
      <c r="C79" s="23" t="s">
        <v>234</v>
      </c>
      <c r="D79" s="23" t="s">
        <v>102</v>
      </c>
      <c r="E79" s="23" t="s">
        <v>103</v>
      </c>
      <c r="F79" s="23" t="s">
        <v>195</v>
      </c>
      <c r="G79" s="23" t="s">
        <v>196</v>
      </c>
      <c r="H79" s="22">
        <v>764112</v>
      </c>
      <c r="I79" s="22">
        <v>764112</v>
      </c>
      <c r="J79" s="22">
        <v>191028</v>
      </c>
      <c r="K79" s="22"/>
      <c r="L79" s="22">
        <v>573084</v>
      </c>
      <c r="M79" s="22"/>
      <c r="N79" s="22"/>
      <c r="O79" s="22"/>
      <c r="P79" s="22"/>
      <c r="Q79" s="22"/>
      <c r="R79" s="22"/>
      <c r="S79" s="22"/>
      <c r="T79" s="22"/>
      <c r="U79" s="22"/>
      <c r="V79" s="22"/>
      <c r="W79" s="22"/>
    </row>
    <row r="80" ht="31.4" customHeight="1" spans="1:23">
      <c r="A80" s="112" t="s">
        <v>47</v>
      </c>
      <c r="B80" s="106" t="s">
        <v>245</v>
      </c>
      <c r="C80" s="23" t="s">
        <v>234</v>
      </c>
      <c r="D80" s="23" t="s">
        <v>102</v>
      </c>
      <c r="E80" s="23" t="s">
        <v>103</v>
      </c>
      <c r="F80" s="23" t="s">
        <v>197</v>
      </c>
      <c r="G80" s="23" t="s">
        <v>198</v>
      </c>
      <c r="H80" s="22">
        <v>216</v>
      </c>
      <c r="I80" s="22">
        <v>216</v>
      </c>
      <c r="J80" s="22">
        <v>54</v>
      </c>
      <c r="K80" s="22"/>
      <c r="L80" s="22">
        <v>162</v>
      </c>
      <c r="M80" s="22"/>
      <c r="N80" s="22"/>
      <c r="O80" s="22"/>
      <c r="P80" s="22"/>
      <c r="Q80" s="22"/>
      <c r="R80" s="22"/>
      <c r="S80" s="22"/>
      <c r="T80" s="22"/>
      <c r="U80" s="22"/>
      <c r="V80" s="22"/>
      <c r="W80" s="22"/>
    </row>
    <row r="81" ht="31.4" customHeight="1" spans="1:23">
      <c r="A81" s="112" t="s">
        <v>47</v>
      </c>
      <c r="B81" s="106" t="s">
        <v>245</v>
      </c>
      <c r="C81" s="23" t="s">
        <v>234</v>
      </c>
      <c r="D81" s="23" t="s">
        <v>102</v>
      </c>
      <c r="E81" s="23" t="s">
        <v>103</v>
      </c>
      <c r="F81" s="23" t="s">
        <v>199</v>
      </c>
      <c r="G81" s="23" t="s">
        <v>200</v>
      </c>
      <c r="H81" s="22">
        <v>63676</v>
      </c>
      <c r="I81" s="22">
        <v>63676</v>
      </c>
      <c r="J81" s="22">
        <v>15919</v>
      </c>
      <c r="K81" s="22"/>
      <c r="L81" s="22">
        <v>47757</v>
      </c>
      <c r="M81" s="22"/>
      <c r="N81" s="22"/>
      <c r="O81" s="22"/>
      <c r="P81" s="22"/>
      <c r="Q81" s="22"/>
      <c r="R81" s="22"/>
      <c r="S81" s="22"/>
      <c r="T81" s="22"/>
      <c r="U81" s="22"/>
      <c r="V81" s="22"/>
      <c r="W81" s="22"/>
    </row>
    <row r="82" ht="31.4" customHeight="1" spans="1:23">
      <c r="A82" s="112" t="s">
        <v>47</v>
      </c>
      <c r="B82" s="106" t="s">
        <v>245</v>
      </c>
      <c r="C82" s="23" t="s">
        <v>234</v>
      </c>
      <c r="D82" s="23" t="s">
        <v>102</v>
      </c>
      <c r="E82" s="23" t="s">
        <v>103</v>
      </c>
      <c r="F82" s="23" t="s">
        <v>235</v>
      </c>
      <c r="G82" s="23" t="s">
        <v>236</v>
      </c>
      <c r="H82" s="22">
        <v>1123584</v>
      </c>
      <c r="I82" s="22">
        <v>1123584</v>
      </c>
      <c r="J82" s="22">
        <v>280896</v>
      </c>
      <c r="K82" s="22"/>
      <c r="L82" s="22">
        <v>842688</v>
      </c>
      <c r="M82" s="22"/>
      <c r="N82" s="22"/>
      <c r="O82" s="22"/>
      <c r="P82" s="22"/>
      <c r="Q82" s="22"/>
      <c r="R82" s="22"/>
      <c r="S82" s="22"/>
      <c r="T82" s="22"/>
      <c r="U82" s="22"/>
      <c r="V82" s="22"/>
      <c r="W82" s="22"/>
    </row>
    <row r="83" ht="31.4" customHeight="1" spans="1:23">
      <c r="A83" s="112" t="s">
        <v>47</v>
      </c>
      <c r="B83" s="106" t="s">
        <v>246</v>
      </c>
      <c r="C83" s="23" t="s">
        <v>202</v>
      </c>
      <c r="D83" s="23" t="s">
        <v>69</v>
      </c>
      <c r="E83" s="23" t="s">
        <v>70</v>
      </c>
      <c r="F83" s="23" t="s">
        <v>203</v>
      </c>
      <c r="G83" s="23" t="s">
        <v>204</v>
      </c>
      <c r="H83" s="22">
        <v>271899.52</v>
      </c>
      <c r="I83" s="22">
        <v>271899.52</v>
      </c>
      <c r="J83" s="22">
        <v>67974.88</v>
      </c>
      <c r="K83" s="22"/>
      <c r="L83" s="22">
        <v>203924.64</v>
      </c>
      <c r="M83" s="22"/>
      <c r="N83" s="22"/>
      <c r="O83" s="22"/>
      <c r="P83" s="22"/>
      <c r="Q83" s="22"/>
      <c r="R83" s="22"/>
      <c r="S83" s="22"/>
      <c r="T83" s="22"/>
      <c r="U83" s="22"/>
      <c r="V83" s="22"/>
      <c r="W83" s="22"/>
    </row>
    <row r="84" ht="31.4" customHeight="1" spans="1:23">
      <c r="A84" s="112" t="s">
        <v>47</v>
      </c>
      <c r="B84" s="106" t="s">
        <v>246</v>
      </c>
      <c r="C84" s="23" t="s">
        <v>202</v>
      </c>
      <c r="D84" s="23" t="s">
        <v>73</v>
      </c>
      <c r="E84" s="23" t="s">
        <v>72</v>
      </c>
      <c r="F84" s="23" t="s">
        <v>205</v>
      </c>
      <c r="G84" s="23" t="s">
        <v>206</v>
      </c>
      <c r="H84" s="22">
        <v>13338.13</v>
      </c>
      <c r="I84" s="22">
        <v>13338.13</v>
      </c>
      <c r="J84" s="22">
        <v>3334.53</v>
      </c>
      <c r="K84" s="22"/>
      <c r="L84" s="22">
        <v>10003.6</v>
      </c>
      <c r="M84" s="22"/>
      <c r="N84" s="22"/>
      <c r="O84" s="22"/>
      <c r="P84" s="22"/>
      <c r="Q84" s="22"/>
      <c r="R84" s="22"/>
      <c r="S84" s="22"/>
      <c r="T84" s="22"/>
      <c r="U84" s="22"/>
      <c r="V84" s="22"/>
      <c r="W84" s="22"/>
    </row>
    <row r="85" ht="31.4" customHeight="1" spans="1:23">
      <c r="A85" s="112" t="s">
        <v>47</v>
      </c>
      <c r="B85" s="106" t="s">
        <v>246</v>
      </c>
      <c r="C85" s="23" t="s">
        <v>202</v>
      </c>
      <c r="D85" s="23" t="s">
        <v>80</v>
      </c>
      <c r="E85" s="23" t="s">
        <v>81</v>
      </c>
      <c r="F85" s="23" t="s">
        <v>207</v>
      </c>
      <c r="G85" s="23" t="s">
        <v>208</v>
      </c>
      <c r="H85" s="22">
        <v>183532.18</v>
      </c>
      <c r="I85" s="22">
        <v>183532.18</v>
      </c>
      <c r="J85" s="22">
        <v>45883.05</v>
      </c>
      <c r="K85" s="22"/>
      <c r="L85" s="22">
        <v>137649.13</v>
      </c>
      <c r="M85" s="22"/>
      <c r="N85" s="22"/>
      <c r="O85" s="22"/>
      <c r="P85" s="22"/>
      <c r="Q85" s="22"/>
      <c r="R85" s="22"/>
      <c r="S85" s="22"/>
      <c r="T85" s="22"/>
      <c r="U85" s="22"/>
      <c r="V85" s="22"/>
      <c r="W85" s="22"/>
    </row>
    <row r="86" ht="31.4" customHeight="1" spans="1:23">
      <c r="A86" s="112" t="s">
        <v>47</v>
      </c>
      <c r="B86" s="106" t="s">
        <v>246</v>
      </c>
      <c r="C86" s="23" t="s">
        <v>202</v>
      </c>
      <c r="D86" s="23" t="s">
        <v>82</v>
      </c>
      <c r="E86" s="23" t="s">
        <v>83</v>
      </c>
      <c r="F86" s="23" t="s">
        <v>211</v>
      </c>
      <c r="G86" s="23" t="s">
        <v>212</v>
      </c>
      <c r="H86" s="22">
        <v>84968.6</v>
      </c>
      <c r="I86" s="22">
        <v>84968.6</v>
      </c>
      <c r="J86" s="22">
        <v>21242.15</v>
      </c>
      <c r="K86" s="22"/>
      <c r="L86" s="22">
        <v>63726.45</v>
      </c>
      <c r="M86" s="22"/>
      <c r="N86" s="22"/>
      <c r="O86" s="22"/>
      <c r="P86" s="22"/>
      <c r="Q86" s="22"/>
      <c r="R86" s="22"/>
      <c r="S86" s="22"/>
      <c r="T86" s="22"/>
      <c r="U86" s="22"/>
      <c r="V86" s="22"/>
      <c r="W86" s="22"/>
    </row>
    <row r="87" ht="31.4" customHeight="1" spans="1:23">
      <c r="A87" s="112" t="s">
        <v>47</v>
      </c>
      <c r="B87" s="106" t="s">
        <v>246</v>
      </c>
      <c r="C87" s="23" t="s">
        <v>202</v>
      </c>
      <c r="D87" s="23" t="s">
        <v>84</v>
      </c>
      <c r="E87" s="23" t="s">
        <v>85</v>
      </c>
      <c r="F87" s="23" t="s">
        <v>205</v>
      </c>
      <c r="G87" s="23" t="s">
        <v>206</v>
      </c>
      <c r="H87" s="22">
        <v>6240</v>
      </c>
      <c r="I87" s="22">
        <v>6240</v>
      </c>
      <c r="J87" s="22">
        <v>6240</v>
      </c>
      <c r="K87" s="22"/>
      <c r="L87" s="22"/>
      <c r="M87" s="22"/>
      <c r="N87" s="22"/>
      <c r="O87" s="22"/>
      <c r="P87" s="22"/>
      <c r="Q87" s="22"/>
      <c r="R87" s="22"/>
      <c r="S87" s="22"/>
      <c r="T87" s="22"/>
      <c r="U87" s="22"/>
      <c r="V87" s="22"/>
      <c r="W87" s="22"/>
    </row>
    <row r="88" ht="31.4" customHeight="1" spans="1:23">
      <c r="A88" s="112" t="s">
        <v>47</v>
      </c>
      <c r="B88" s="106" t="s">
        <v>247</v>
      </c>
      <c r="C88" s="23" t="s">
        <v>109</v>
      </c>
      <c r="D88" s="23" t="s">
        <v>108</v>
      </c>
      <c r="E88" s="23" t="s">
        <v>109</v>
      </c>
      <c r="F88" s="23" t="s">
        <v>214</v>
      </c>
      <c r="G88" s="23" t="s">
        <v>109</v>
      </c>
      <c r="H88" s="22">
        <v>187766.78</v>
      </c>
      <c r="I88" s="22">
        <v>187766.78</v>
      </c>
      <c r="J88" s="22">
        <v>46941.7</v>
      </c>
      <c r="K88" s="22"/>
      <c r="L88" s="22">
        <v>140825.08</v>
      </c>
      <c r="M88" s="22"/>
      <c r="N88" s="22"/>
      <c r="O88" s="22"/>
      <c r="P88" s="22"/>
      <c r="Q88" s="22"/>
      <c r="R88" s="22"/>
      <c r="S88" s="22"/>
      <c r="T88" s="22"/>
      <c r="U88" s="22"/>
      <c r="V88" s="22"/>
      <c r="W88" s="22"/>
    </row>
    <row r="89" ht="18.75" customHeight="1" spans="1:23">
      <c r="A89" s="30" t="s">
        <v>110</v>
      </c>
      <c r="B89" s="31"/>
      <c r="C89" s="31"/>
      <c r="D89" s="31"/>
      <c r="E89" s="31"/>
      <c r="F89" s="31"/>
      <c r="G89" s="32"/>
      <c r="H89" s="22">
        <v>39672671.6</v>
      </c>
      <c r="I89" s="22">
        <v>39672671.6</v>
      </c>
      <c r="J89" s="22">
        <v>9678127.96</v>
      </c>
      <c r="K89" s="22"/>
      <c r="L89" s="22">
        <v>29994543.64</v>
      </c>
      <c r="M89" s="22"/>
      <c r="N89" s="22"/>
      <c r="O89" s="22"/>
      <c r="P89" s="22"/>
      <c r="Q89" s="22"/>
      <c r="R89" s="22"/>
      <c r="S89" s="22"/>
      <c r="T89" s="22"/>
      <c r="U89" s="22"/>
      <c r="V89" s="22"/>
      <c r="W89" s="22"/>
    </row>
  </sheetData>
  <mergeCells count="30">
    <mergeCell ref="A2:W2"/>
    <mergeCell ref="A3:G3"/>
    <mergeCell ref="H4:W4"/>
    <mergeCell ref="I5:M5"/>
    <mergeCell ref="N5:P5"/>
    <mergeCell ref="R5:W5"/>
    <mergeCell ref="A89:G8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topLeftCell="I1" workbookViewId="0">
      <selection activeCell="B16" sqref="B16"/>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0"/>
      <c r="W1" s="53" t="s">
        <v>248</v>
      </c>
    </row>
    <row r="2" ht="27.75" customHeight="1" spans="1:23">
      <c r="A2" s="27" t="s">
        <v>249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"单位名称："&amp;"云南省水利厅（本级）"</f>
        <v>单位名称：云南省水利厅（本级）</v>
      </c>
      <c r="B3" s="105" t="str">
        <f t="shared" ref="A3:B3" si="0">"单位名称："&amp;"云南省水利厅"</f>
        <v>单位名称：云南省水利厅</v>
      </c>
      <c r="C3" s="105"/>
      <c r="D3" s="105"/>
      <c r="E3" s="105"/>
      <c r="F3" s="105"/>
      <c r="G3" s="105"/>
      <c r="H3" s="105"/>
      <c r="I3" s="105"/>
      <c r="J3" s="6"/>
      <c r="K3" s="6"/>
      <c r="L3" s="6"/>
      <c r="M3" s="6"/>
      <c r="N3" s="6"/>
      <c r="O3" s="6"/>
      <c r="P3" s="6"/>
      <c r="Q3" s="6"/>
      <c r="U3" s="110"/>
      <c r="W3" s="101" t="s">
        <v>2</v>
      </c>
    </row>
    <row r="4" ht="21.75" customHeight="1" spans="1:23">
      <c r="A4" s="8" t="s">
        <v>250</v>
      </c>
      <c r="B4" s="8" t="s">
        <v>144</v>
      </c>
      <c r="C4" s="8" t="s">
        <v>145</v>
      </c>
      <c r="D4" s="8" t="s">
        <v>251</v>
      </c>
      <c r="E4" s="9" t="s">
        <v>146</v>
      </c>
      <c r="F4" s="9" t="s">
        <v>147</v>
      </c>
      <c r="G4" s="9" t="s">
        <v>148</v>
      </c>
      <c r="H4" s="9" t="s">
        <v>149</v>
      </c>
      <c r="I4" s="60" t="s">
        <v>32</v>
      </c>
      <c r="J4" s="60" t="s">
        <v>252</v>
      </c>
      <c r="K4" s="60"/>
      <c r="L4" s="60"/>
      <c r="M4" s="60"/>
      <c r="N4" s="107" t="s">
        <v>151</v>
      </c>
      <c r="O4" s="107"/>
      <c r="P4" s="107"/>
      <c r="Q4" s="9" t="s">
        <v>38</v>
      </c>
      <c r="R4" s="10" t="s">
        <v>53</v>
      </c>
      <c r="S4" s="11"/>
      <c r="T4" s="11"/>
      <c r="U4" s="11"/>
      <c r="V4" s="11"/>
      <c r="W4" s="12"/>
    </row>
    <row r="5" ht="21.75" customHeight="1" spans="1:23">
      <c r="A5" s="13"/>
      <c r="B5" s="13"/>
      <c r="C5" s="13"/>
      <c r="D5" s="13"/>
      <c r="E5" s="14"/>
      <c r="F5" s="14"/>
      <c r="G5" s="14"/>
      <c r="H5" s="14"/>
      <c r="I5" s="60"/>
      <c r="J5" s="44" t="s">
        <v>35</v>
      </c>
      <c r="K5" s="44"/>
      <c r="L5" s="44" t="s">
        <v>36</v>
      </c>
      <c r="M5" s="44" t="s">
        <v>37</v>
      </c>
      <c r="N5" s="108" t="s">
        <v>35</v>
      </c>
      <c r="O5" s="108" t="s">
        <v>36</v>
      </c>
      <c r="P5" s="108" t="s">
        <v>37</v>
      </c>
      <c r="Q5" s="14"/>
      <c r="R5" s="9" t="s">
        <v>34</v>
      </c>
      <c r="S5" s="9" t="s">
        <v>45</v>
      </c>
      <c r="T5" s="9" t="s">
        <v>157</v>
      </c>
      <c r="U5" s="9" t="s">
        <v>41</v>
      </c>
      <c r="V5" s="9" t="s">
        <v>42</v>
      </c>
      <c r="W5" s="9" t="s">
        <v>43</v>
      </c>
    </row>
    <row r="6" ht="40.5" customHeight="1" spans="1:23">
      <c r="A6" s="16"/>
      <c r="B6" s="16"/>
      <c r="C6" s="16"/>
      <c r="D6" s="16"/>
      <c r="E6" s="17"/>
      <c r="F6" s="17"/>
      <c r="G6" s="17"/>
      <c r="H6" s="17"/>
      <c r="I6" s="60"/>
      <c r="J6" s="44" t="s">
        <v>34</v>
      </c>
      <c r="K6" s="44" t="s">
        <v>253</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6"/>
      <c r="C8" s="23" t="s">
        <v>254</v>
      </c>
      <c r="D8" s="23"/>
      <c r="E8" s="23"/>
      <c r="F8" s="23"/>
      <c r="G8" s="23"/>
      <c r="H8" s="23"/>
      <c r="I8" s="109">
        <v>52611</v>
      </c>
      <c r="J8" s="109"/>
      <c r="K8" s="109"/>
      <c r="L8" s="109"/>
      <c r="M8" s="109"/>
      <c r="N8" s="109">
        <v>52611</v>
      </c>
      <c r="O8" s="109"/>
      <c r="P8" s="109"/>
      <c r="Q8" s="109"/>
      <c r="R8" s="109"/>
      <c r="S8" s="109"/>
      <c r="T8" s="109"/>
      <c r="U8" s="87"/>
      <c r="V8" s="109"/>
      <c r="W8" s="109"/>
    </row>
    <row r="9" ht="32.9" customHeight="1" spans="1:23">
      <c r="A9" s="23" t="s">
        <v>255</v>
      </c>
      <c r="B9" s="106" t="s">
        <v>256</v>
      </c>
      <c r="C9" s="23" t="s">
        <v>254</v>
      </c>
      <c r="D9" s="23" t="s">
        <v>47</v>
      </c>
      <c r="E9" s="23" t="s">
        <v>94</v>
      </c>
      <c r="F9" s="23" t="s">
        <v>95</v>
      </c>
      <c r="G9" s="23" t="s">
        <v>181</v>
      </c>
      <c r="H9" s="23" t="s">
        <v>182</v>
      </c>
      <c r="I9" s="109">
        <v>48611</v>
      </c>
      <c r="J9" s="109"/>
      <c r="K9" s="109"/>
      <c r="L9" s="109"/>
      <c r="M9" s="109"/>
      <c r="N9" s="109">
        <v>48611</v>
      </c>
      <c r="O9" s="109"/>
      <c r="P9" s="109"/>
      <c r="Q9" s="109"/>
      <c r="R9" s="109"/>
      <c r="S9" s="109"/>
      <c r="T9" s="109"/>
      <c r="U9" s="87"/>
      <c r="V9" s="109"/>
      <c r="W9" s="109"/>
    </row>
    <row r="10" ht="32.9" customHeight="1" spans="1:23">
      <c r="A10" s="23" t="s">
        <v>255</v>
      </c>
      <c r="B10" s="106" t="s">
        <v>256</v>
      </c>
      <c r="C10" s="23" t="s">
        <v>254</v>
      </c>
      <c r="D10" s="23" t="s">
        <v>47</v>
      </c>
      <c r="E10" s="23" t="s">
        <v>94</v>
      </c>
      <c r="F10" s="23" t="s">
        <v>95</v>
      </c>
      <c r="G10" s="23" t="s">
        <v>257</v>
      </c>
      <c r="H10" s="23" t="s">
        <v>258</v>
      </c>
      <c r="I10" s="109">
        <v>4000</v>
      </c>
      <c r="J10" s="109"/>
      <c r="K10" s="109"/>
      <c r="L10" s="109"/>
      <c r="M10" s="109"/>
      <c r="N10" s="109">
        <v>4000</v>
      </c>
      <c r="O10" s="109"/>
      <c r="P10" s="109"/>
      <c r="Q10" s="109"/>
      <c r="R10" s="109"/>
      <c r="S10" s="109"/>
      <c r="T10" s="109"/>
      <c r="U10" s="87"/>
      <c r="V10" s="109"/>
      <c r="W10" s="109"/>
    </row>
    <row r="11" ht="32.9" customHeight="1" spans="1:23">
      <c r="A11" s="23"/>
      <c r="B11" s="23"/>
      <c r="C11" s="23" t="s">
        <v>259</v>
      </c>
      <c r="D11" s="23"/>
      <c r="E11" s="23"/>
      <c r="F11" s="23"/>
      <c r="G11" s="23"/>
      <c r="H11" s="23"/>
      <c r="I11" s="109">
        <v>3770000</v>
      </c>
      <c r="J11" s="109">
        <v>3770000</v>
      </c>
      <c r="K11" s="109"/>
      <c r="L11" s="109"/>
      <c r="M11" s="109"/>
      <c r="N11" s="109"/>
      <c r="O11" s="109"/>
      <c r="P11" s="109"/>
      <c r="Q11" s="109"/>
      <c r="R11" s="109"/>
      <c r="S11" s="109"/>
      <c r="T11" s="109"/>
      <c r="U11" s="87"/>
      <c r="V11" s="109"/>
      <c r="W11" s="109"/>
    </row>
    <row r="12" ht="32.9" customHeight="1" spans="1:23">
      <c r="A12" s="23" t="s">
        <v>260</v>
      </c>
      <c r="B12" s="106" t="s">
        <v>261</v>
      </c>
      <c r="C12" s="23" t="s">
        <v>259</v>
      </c>
      <c r="D12" s="23" t="s">
        <v>47</v>
      </c>
      <c r="E12" s="23" t="s">
        <v>94</v>
      </c>
      <c r="F12" s="23" t="s">
        <v>95</v>
      </c>
      <c r="G12" s="23" t="s">
        <v>183</v>
      </c>
      <c r="H12" s="23" t="s">
        <v>184</v>
      </c>
      <c r="I12" s="109">
        <v>3430000</v>
      </c>
      <c r="J12" s="109">
        <v>3430000</v>
      </c>
      <c r="K12" s="109"/>
      <c r="L12" s="109"/>
      <c r="M12" s="109"/>
      <c r="N12" s="109"/>
      <c r="O12" s="109"/>
      <c r="P12" s="109"/>
      <c r="Q12" s="109"/>
      <c r="R12" s="109"/>
      <c r="S12" s="109"/>
      <c r="T12" s="109"/>
      <c r="U12" s="87"/>
      <c r="V12" s="109"/>
      <c r="W12" s="109"/>
    </row>
    <row r="13" ht="32.9" customHeight="1" spans="1:23">
      <c r="A13" s="23" t="s">
        <v>260</v>
      </c>
      <c r="B13" s="106" t="s">
        <v>261</v>
      </c>
      <c r="C13" s="23" t="s">
        <v>259</v>
      </c>
      <c r="D13" s="23" t="s">
        <v>47</v>
      </c>
      <c r="E13" s="23" t="s">
        <v>94</v>
      </c>
      <c r="F13" s="23" t="s">
        <v>95</v>
      </c>
      <c r="G13" s="23" t="s">
        <v>262</v>
      </c>
      <c r="H13" s="23" t="s">
        <v>263</v>
      </c>
      <c r="I13" s="109">
        <v>340000</v>
      </c>
      <c r="J13" s="109">
        <v>340000</v>
      </c>
      <c r="K13" s="109"/>
      <c r="L13" s="109"/>
      <c r="M13" s="109"/>
      <c r="N13" s="109"/>
      <c r="O13" s="109"/>
      <c r="P13" s="109"/>
      <c r="Q13" s="109"/>
      <c r="R13" s="109"/>
      <c r="S13" s="109"/>
      <c r="T13" s="109"/>
      <c r="U13" s="87"/>
      <c r="V13" s="109"/>
      <c r="W13" s="109"/>
    </row>
    <row r="14" ht="32.9" customHeight="1" spans="1:23">
      <c r="A14" s="23"/>
      <c r="B14" s="23"/>
      <c r="C14" s="23" t="s">
        <v>264</v>
      </c>
      <c r="D14" s="23"/>
      <c r="E14" s="23"/>
      <c r="F14" s="23"/>
      <c r="G14" s="23"/>
      <c r="H14" s="23"/>
      <c r="I14" s="109">
        <v>12016900</v>
      </c>
      <c r="J14" s="109">
        <v>12016900</v>
      </c>
      <c r="K14" s="109">
        <v>12016900</v>
      </c>
      <c r="L14" s="109"/>
      <c r="M14" s="109"/>
      <c r="N14" s="109"/>
      <c r="O14" s="109"/>
      <c r="P14" s="109"/>
      <c r="Q14" s="109"/>
      <c r="R14" s="109"/>
      <c r="S14" s="109"/>
      <c r="T14" s="109"/>
      <c r="U14" s="87"/>
      <c r="V14" s="109"/>
      <c r="W14" s="109"/>
    </row>
    <row r="15" ht="32.9" customHeight="1" spans="1:23">
      <c r="A15" s="23" t="s">
        <v>265</v>
      </c>
      <c r="B15" s="106" t="s">
        <v>266</v>
      </c>
      <c r="C15" s="23" t="s">
        <v>264</v>
      </c>
      <c r="D15" s="23" t="s">
        <v>47</v>
      </c>
      <c r="E15" s="23" t="s">
        <v>94</v>
      </c>
      <c r="F15" s="23" t="s">
        <v>95</v>
      </c>
      <c r="G15" s="23" t="s">
        <v>267</v>
      </c>
      <c r="H15" s="23" t="s">
        <v>268</v>
      </c>
      <c r="I15" s="109">
        <v>125000</v>
      </c>
      <c r="J15" s="109">
        <v>125000</v>
      </c>
      <c r="K15" s="109">
        <v>125000</v>
      </c>
      <c r="L15" s="109"/>
      <c r="M15" s="109"/>
      <c r="N15" s="109"/>
      <c r="O15" s="109"/>
      <c r="P15" s="109"/>
      <c r="Q15" s="109"/>
      <c r="R15" s="109"/>
      <c r="S15" s="109"/>
      <c r="T15" s="109"/>
      <c r="U15" s="87"/>
      <c r="V15" s="109"/>
      <c r="W15" s="109"/>
    </row>
    <row r="16" ht="32.9" customHeight="1" spans="1:23">
      <c r="A16" s="23" t="s">
        <v>265</v>
      </c>
      <c r="B16" s="106" t="s">
        <v>266</v>
      </c>
      <c r="C16" s="23" t="s">
        <v>264</v>
      </c>
      <c r="D16" s="23" t="s">
        <v>47</v>
      </c>
      <c r="E16" s="23" t="s">
        <v>94</v>
      </c>
      <c r="F16" s="23" t="s">
        <v>95</v>
      </c>
      <c r="G16" s="23" t="s">
        <v>181</v>
      </c>
      <c r="H16" s="23" t="s">
        <v>182</v>
      </c>
      <c r="I16" s="109">
        <v>2419300</v>
      </c>
      <c r="J16" s="109">
        <v>2419300</v>
      </c>
      <c r="K16" s="109">
        <v>2419300</v>
      </c>
      <c r="L16" s="109"/>
      <c r="M16" s="109"/>
      <c r="N16" s="109"/>
      <c r="O16" s="109"/>
      <c r="P16" s="109"/>
      <c r="Q16" s="109"/>
      <c r="R16" s="109"/>
      <c r="S16" s="109"/>
      <c r="T16" s="109"/>
      <c r="U16" s="87"/>
      <c r="V16" s="109"/>
      <c r="W16" s="109"/>
    </row>
    <row r="17" ht="32.9" customHeight="1" spans="1:23">
      <c r="A17" s="23" t="s">
        <v>265</v>
      </c>
      <c r="B17" s="106" t="s">
        <v>266</v>
      </c>
      <c r="C17" s="23" t="s">
        <v>264</v>
      </c>
      <c r="D17" s="23" t="s">
        <v>47</v>
      </c>
      <c r="E17" s="23" t="s">
        <v>94</v>
      </c>
      <c r="F17" s="23" t="s">
        <v>95</v>
      </c>
      <c r="G17" s="23" t="s">
        <v>183</v>
      </c>
      <c r="H17" s="23" t="s">
        <v>184</v>
      </c>
      <c r="I17" s="109">
        <v>290000</v>
      </c>
      <c r="J17" s="109">
        <v>290000</v>
      </c>
      <c r="K17" s="109">
        <v>290000</v>
      </c>
      <c r="L17" s="109"/>
      <c r="M17" s="109"/>
      <c r="N17" s="109"/>
      <c r="O17" s="109"/>
      <c r="P17" s="109"/>
      <c r="Q17" s="109"/>
      <c r="R17" s="109"/>
      <c r="S17" s="109"/>
      <c r="T17" s="109"/>
      <c r="U17" s="87"/>
      <c r="V17" s="109"/>
      <c r="W17" s="109"/>
    </row>
    <row r="18" ht="32.9" customHeight="1" spans="1:23">
      <c r="A18" s="23" t="s">
        <v>265</v>
      </c>
      <c r="B18" s="106" t="s">
        <v>266</v>
      </c>
      <c r="C18" s="23" t="s">
        <v>264</v>
      </c>
      <c r="D18" s="23" t="s">
        <v>47</v>
      </c>
      <c r="E18" s="23" t="s">
        <v>94</v>
      </c>
      <c r="F18" s="23" t="s">
        <v>95</v>
      </c>
      <c r="G18" s="23" t="s">
        <v>189</v>
      </c>
      <c r="H18" s="23" t="s">
        <v>190</v>
      </c>
      <c r="I18" s="109">
        <v>600000</v>
      </c>
      <c r="J18" s="109">
        <v>600000</v>
      </c>
      <c r="K18" s="109">
        <v>600000</v>
      </c>
      <c r="L18" s="109"/>
      <c r="M18" s="109"/>
      <c r="N18" s="109"/>
      <c r="O18" s="109"/>
      <c r="P18" s="109"/>
      <c r="Q18" s="109"/>
      <c r="R18" s="109"/>
      <c r="S18" s="109"/>
      <c r="T18" s="109"/>
      <c r="U18" s="87"/>
      <c r="V18" s="109"/>
      <c r="W18" s="109"/>
    </row>
    <row r="19" ht="32.9" customHeight="1" spans="1:23">
      <c r="A19" s="23" t="s">
        <v>265</v>
      </c>
      <c r="B19" s="106" t="s">
        <v>266</v>
      </c>
      <c r="C19" s="23" t="s">
        <v>264</v>
      </c>
      <c r="D19" s="23" t="s">
        <v>47</v>
      </c>
      <c r="E19" s="23" t="s">
        <v>94</v>
      </c>
      <c r="F19" s="23" t="s">
        <v>95</v>
      </c>
      <c r="G19" s="23" t="s">
        <v>262</v>
      </c>
      <c r="H19" s="23" t="s">
        <v>263</v>
      </c>
      <c r="I19" s="109">
        <v>7703200</v>
      </c>
      <c r="J19" s="109">
        <v>7703200</v>
      </c>
      <c r="K19" s="109">
        <v>7703200</v>
      </c>
      <c r="L19" s="109"/>
      <c r="M19" s="109"/>
      <c r="N19" s="109"/>
      <c r="O19" s="109"/>
      <c r="P19" s="109"/>
      <c r="Q19" s="109"/>
      <c r="R19" s="109"/>
      <c r="S19" s="109"/>
      <c r="T19" s="109"/>
      <c r="U19" s="87"/>
      <c r="V19" s="109"/>
      <c r="W19" s="109"/>
    </row>
    <row r="20" ht="32.9" customHeight="1" spans="1:23">
      <c r="A20" s="23" t="s">
        <v>265</v>
      </c>
      <c r="B20" s="106" t="s">
        <v>266</v>
      </c>
      <c r="C20" s="23" t="s">
        <v>264</v>
      </c>
      <c r="D20" s="23" t="s">
        <v>47</v>
      </c>
      <c r="E20" s="23" t="s">
        <v>94</v>
      </c>
      <c r="F20" s="23" t="s">
        <v>95</v>
      </c>
      <c r="G20" s="23" t="s">
        <v>169</v>
      </c>
      <c r="H20" s="23" t="s">
        <v>170</v>
      </c>
      <c r="I20" s="109">
        <v>159400</v>
      </c>
      <c r="J20" s="109">
        <v>159400</v>
      </c>
      <c r="K20" s="109">
        <v>159400</v>
      </c>
      <c r="L20" s="109"/>
      <c r="M20" s="109"/>
      <c r="N20" s="109"/>
      <c r="O20" s="109"/>
      <c r="P20" s="109"/>
      <c r="Q20" s="109"/>
      <c r="R20" s="109"/>
      <c r="S20" s="109"/>
      <c r="T20" s="109"/>
      <c r="U20" s="87"/>
      <c r="V20" s="109"/>
      <c r="W20" s="109"/>
    </row>
    <row r="21" ht="32.9" customHeight="1" spans="1:23">
      <c r="A21" s="23" t="s">
        <v>265</v>
      </c>
      <c r="B21" s="106" t="s">
        <v>266</v>
      </c>
      <c r="C21" s="23" t="s">
        <v>264</v>
      </c>
      <c r="D21" s="23" t="s">
        <v>47</v>
      </c>
      <c r="E21" s="23" t="s">
        <v>94</v>
      </c>
      <c r="F21" s="23" t="s">
        <v>95</v>
      </c>
      <c r="G21" s="23" t="s">
        <v>269</v>
      </c>
      <c r="H21" s="23" t="s">
        <v>270</v>
      </c>
      <c r="I21" s="109">
        <v>297700</v>
      </c>
      <c r="J21" s="109">
        <v>297700</v>
      </c>
      <c r="K21" s="109">
        <v>297700</v>
      </c>
      <c r="L21" s="109"/>
      <c r="M21" s="109"/>
      <c r="N21" s="109"/>
      <c r="O21" s="109"/>
      <c r="P21" s="109"/>
      <c r="Q21" s="109"/>
      <c r="R21" s="109"/>
      <c r="S21" s="109"/>
      <c r="T21" s="109"/>
      <c r="U21" s="87"/>
      <c r="V21" s="109"/>
      <c r="W21" s="109"/>
    </row>
    <row r="22" ht="32.9" customHeight="1" spans="1:23">
      <c r="A22" s="23" t="s">
        <v>265</v>
      </c>
      <c r="B22" s="106" t="s">
        <v>266</v>
      </c>
      <c r="C22" s="23" t="s">
        <v>264</v>
      </c>
      <c r="D22" s="23" t="s">
        <v>47</v>
      </c>
      <c r="E22" s="23" t="s">
        <v>94</v>
      </c>
      <c r="F22" s="23" t="s">
        <v>95</v>
      </c>
      <c r="G22" s="23" t="s">
        <v>271</v>
      </c>
      <c r="H22" s="23" t="s">
        <v>272</v>
      </c>
      <c r="I22" s="109">
        <v>422300</v>
      </c>
      <c r="J22" s="109">
        <v>422300</v>
      </c>
      <c r="K22" s="109">
        <v>422300</v>
      </c>
      <c r="L22" s="109"/>
      <c r="M22" s="109"/>
      <c r="N22" s="109"/>
      <c r="O22" s="109"/>
      <c r="P22" s="109"/>
      <c r="Q22" s="109"/>
      <c r="R22" s="109"/>
      <c r="S22" s="109"/>
      <c r="T22" s="109"/>
      <c r="U22" s="87"/>
      <c r="V22" s="109"/>
      <c r="W22" s="109"/>
    </row>
    <row r="23" ht="32.9" customHeight="1" spans="1:23">
      <c r="A23" s="23"/>
      <c r="B23" s="23"/>
      <c r="C23" s="23" t="s">
        <v>273</v>
      </c>
      <c r="D23" s="23"/>
      <c r="E23" s="23"/>
      <c r="F23" s="23"/>
      <c r="G23" s="23"/>
      <c r="H23" s="23"/>
      <c r="I23" s="109">
        <v>12885100</v>
      </c>
      <c r="J23" s="109">
        <v>12885100</v>
      </c>
      <c r="K23" s="109">
        <v>12885100</v>
      </c>
      <c r="L23" s="109"/>
      <c r="M23" s="109"/>
      <c r="N23" s="109"/>
      <c r="O23" s="109"/>
      <c r="P23" s="109"/>
      <c r="Q23" s="109"/>
      <c r="R23" s="109"/>
      <c r="S23" s="109"/>
      <c r="T23" s="109"/>
      <c r="U23" s="87"/>
      <c r="V23" s="109"/>
      <c r="W23" s="109"/>
    </row>
    <row r="24" ht="32.9" customHeight="1" spans="1:23">
      <c r="A24" s="23" t="s">
        <v>265</v>
      </c>
      <c r="B24" s="106" t="s">
        <v>274</v>
      </c>
      <c r="C24" s="23" t="s">
        <v>273</v>
      </c>
      <c r="D24" s="23" t="s">
        <v>47</v>
      </c>
      <c r="E24" s="23" t="s">
        <v>98</v>
      </c>
      <c r="F24" s="23" t="s">
        <v>99</v>
      </c>
      <c r="G24" s="23" t="s">
        <v>262</v>
      </c>
      <c r="H24" s="23" t="s">
        <v>263</v>
      </c>
      <c r="I24" s="109">
        <v>12785100</v>
      </c>
      <c r="J24" s="109">
        <v>12785100</v>
      </c>
      <c r="K24" s="109">
        <v>12785100</v>
      </c>
      <c r="L24" s="109"/>
      <c r="M24" s="109"/>
      <c r="N24" s="109"/>
      <c r="O24" s="109"/>
      <c r="P24" s="109"/>
      <c r="Q24" s="109"/>
      <c r="R24" s="109"/>
      <c r="S24" s="109"/>
      <c r="T24" s="109"/>
      <c r="U24" s="87"/>
      <c r="V24" s="109"/>
      <c r="W24" s="109"/>
    </row>
    <row r="25" ht="32.9" customHeight="1" spans="1:23">
      <c r="A25" s="23" t="s">
        <v>265</v>
      </c>
      <c r="B25" s="106" t="s">
        <v>274</v>
      </c>
      <c r="C25" s="23" t="s">
        <v>273</v>
      </c>
      <c r="D25" s="23" t="s">
        <v>47</v>
      </c>
      <c r="E25" s="23" t="s">
        <v>98</v>
      </c>
      <c r="F25" s="23" t="s">
        <v>99</v>
      </c>
      <c r="G25" s="23" t="s">
        <v>169</v>
      </c>
      <c r="H25" s="23" t="s">
        <v>170</v>
      </c>
      <c r="I25" s="109">
        <v>100000</v>
      </c>
      <c r="J25" s="109">
        <v>100000</v>
      </c>
      <c r="K25" s="109">
        <v>100000</v>
      </c>
      <c r="L25" s="109"/>
      <c r="M25" s="109"/>
      <c r="N25" s="109"/>
      <c r="O25" s="109"/>
      <c r="P25" s="109"/>
      <c r="Q25" s="109"/>
      <c r="R25" s="109"/>
      <c r="S25" s="109"/>
      <c r="T25" s="109"/>
      <c r="U25" s="87"/>
      <c r="V25" s="109"/>
      <c r="W25" s="109"/>
    </row>
    <row r="26" ht="32.9" customHeight="1" spans="1:23">
      <c r="A26" s="23"/>
      <c r="B26" s="23"/>
      <c r="C26" s="23" t="s">
        <v>275</v>
      </c>
      <c r="D26" s="23"/>
      <c r="E26" s="23"/>
      <c r="F26" s="23"/>
      <c r="G26" s="23"/>
      <c r="H26" s="23"/>
      <c r="I26" s="109">
        <v>800000000</v>
      </c>
      <c r="J26" s="109">
        <v>800000000</v>
      </c>
      <c r="K26" s="109"/>
      <c r="L26" s="109"/>
      <c r="M26" s="109"/>
      <c r="N26" s="109"/>
      <c r="O26" s="109"/>
      <c r="P26" s="109"/>
      <c r="Q26" s="109"/>
      <c r="R26" s="109"/>
      <c r="S26" s="109"/>
      <c r="T26" s="109"/>
      <c r="U26" s="87"/>
      <c r="V26" s="109"/>
      <c r="W26" s="109"/>
    </row>
    <row r="27" ht="32.9" customHeight="1" spans="1:23">
      <c r="A27" s="23" t="s">
        <v>265</v>
      </c>
      <c r="B27" s="106" t="s">
        <v>276</v>
      </c>
      <c r="C27" s="23" t="s">
        <v>275</v>
      </c>
      <c r="D27" s="23" t="s">
        <v>47</v>
      </c>
      <c r="E27" s="23" t="s">
        <v>96</v>
      </c>
      <c r="F27" s="23" t="s">
        <v>97</v>
      </c>
      <c r="G27" s="23" t="s">
        <v>277</v>
      </c>
      <c r="H27" s="23" t="s">
        <v>278</v>
      </c>
      <c r="I27" s="109">
        <v>800000000</v>
      </c>
      <c r="J27" s="109">
        <v>800000000</v>
      </c>
      <c r="K27" s="109"/>
      <c r="L27" s="109"/>
      <c r="M27" s="109"/>
      <c r="N27" s="109"/>
      <c r="O27" s="109"/>
      <c r="P27" s="109"/>
      <c r="Q27" s="109"/>
      <c r="R27" s="109"/>
      <c r="S27" s="109"/>
      <c r="T27" s="109"/>
      <c r="U27" s="87"/>
      <c r="V27" s="109"/>
      <c r="W27" s="109"/>
    </row>
    <row r="28" ht="32.9" customHeight="1" spans="1:23">
      <c r="A28" s="23"/>
      <c r="B28" s="23"/>
      <c r="C28" s="23" t="s">
        <v>279</v>
      </c>
      <c r="D28" s="23"/>
      <c r="E28" s="23"/>
      <c r="F28" s="23"/>
      <c r="G28" s="23"/>
      <c r="H28" s="23"/>
      <c r="I28" s="109">
        <v>94000</v>
      </c>
      <c r="J28" s="109">
        <v>94000</v>
      </c>
      <c r="K28" s="109">
        <v>94000</v>
      </c>
      <c r="L28" s="109"/>
      <c r="M28" s="109"/>
      <c r="N28" s="109"/>
      <c r="O28" s="109"/>
      <c r="P28" s="109"/>
      <c r="Q28" s="109"/>
      <c r="R28" s="109"/>
      <c r="S28" s="109"/>
      <c r="T28" s="109"/>
      <c r="U28" s="87"/>
      <c r="V28" s="109"/>
      <c r="W28" s="109"/>
    </row>
    <row r="29" ht="32.9" customHeight="1" spans="1:23">
      <c r="A29" s="23" t="s">
        <v>280</v>
      </c>
      <c r="B29" s="106" t="s">
        <v>281</v>
      </c>
      <c r="C29" s="23" t="s">
        <v>279</v>
      </c>
      <c r="D29" s="23" t="s">
        <v>47</v>
      </c>
      <c r="E29" s="23" t="s">
        <v>90</v>
      </c>
      <c r="F29" s="23" t="s">
        <v>91</v>
      </c>
      <c r="G29" s="23" t="s">
        <v>282</v>
      </c>
      <c r="H29" s="23" t="s">
        <v>283</v>
      </c>
      <c r="I29" s="109">
        <v>94000</v>
      </c>
      <c r="J29" s="109">
        <v>94000</v>
      </c>
      <c r="K29" s="109">
        <v>94000</v>
      </c>
      <c r="L29" s="109"/>
      <c r="M29" s="109"/>
      <c r="N29" s="109"/>
      <c r="O29" s="109"/>
      <c r="P29" s="109"/>
      <c r="Q29" s="109"/>
      <c r="R29" s="109"/>
      <c r="S29" s="109"/>
      <c r="T29" s="109"/>
      <c r="U29" s="87"/>
      <c r="V29" s="109"/>
      <c r="W29" s="109"/>
    </row>
    <row r="30" ht="32.9" customHeight="1" spans="1:23">
      <c r="A30" s="23"/>
      <c r="B30" s="23"/>
      <c r="C30" s="23" t="s">
        <v>284</v>
      </c>
      <c r="D30" s="23"/>
      <c r="E30" s="23"/>
      <c r="F30" s="23"/>
      <c r="G30" s="23"/>
      <c r="H30" s="23"/>
      <c r="I30" s="109">
        <v>30000</v>
      </c>
      <c r="J30" s="109">
        <v>30000</v>
      </c>
      <c r="K30" s="109">
        <v>30000</v>
      </c>
      <c r="L30" s="109"/>
      <c r="M30" s="109"/>
      <c r="N30" s="109"/>
      <c r="O30" s="109"/>
      <c r="P30" s="109"/>
      <c r="Q30" s="109"/>
      <c r="R30" s="109"/>
      <c r="S30" s="109"/>
      <c r="T30" s="109"/>
      <c r="U30" s="87"/>
      <c r="V30" s="109"/>
      <c r="W30" s="109"/>
    </row>
    <row r="31" ht="32.9" customHeight="1" spans="1:23">
      <c r="A31" s="23" t="s">
        <v>265</v>
      </c>
      <c r="B31" s="106" t="s">
        <v>285</v>
      </c>
      <c r="C31" s="23" t="s">
        <v>284</v>
      </c>
      <c r="D31" s="23" t="s">
        <v>47</v>
      </c>
      <c r="E31" s="23" t="s">
        <v>94</v>
      </c>
      <c r="F31" s="23" t="s">
        <v>95</v>
      </c>
      <c r="G31" s="23" t="s">
        <v>269</v>
      </c>
      <c r="H31" s="23" t="s">
        <v>270</v>
      </c>
      <c r="I31" s="109">
        <v>30000</v>
      </c>
      <c r="J31" s="109">
        <v>30000</v>
      </c>
      <c r="K31" s="109">
        <v>30000</v>
      </c>
      <c r="L31" s="109"/>
      <c r="M31" s="109"/>
      <c r="N31" s="109"/>
      <c r="O31" s="109"/>
      <c r="P31" s="109"/>
      <c r="Q31" s="109"/>
      <c r="R31" s="109"/>
      <c r="S31" s="109"/>
      <c r="T31" s="109"/>
      <c r="U31" s="87"/>
      <c r="V31" s="109"/>
      <c r="W31" s="109"/>
    </row>
    <row r="32" ht="32.9" customHeight="1" spans="1:23">
      <c r="A32" s="23"/>
      <c r="B32" s="23"/>
      <c r="C32" s="23" t="s">
        <v>286</v>
      </c>
      <c r="D32" s="23"/>
      <c r="E32" s="23"/>
      <c r="F32" s="23"/>
      <c r="G32" s="23"/>
      <c r="H32" s="23"/>
      <c r="I32" s="109">
        <v>800000</v>
      </c>
      <c r="J32" s="109">
        <v>800000</v>
      </c>
      <c r="K32" s="109">
        <v>800000</v>
      </c>
      <c r="L32" s="109"/>
      <c r="M32" s="109"/>
      <c r="N32" s="109"/>
      <c r="O32" s="109"/>
      <c r="P32" s="109"/>
      <c r="Q32" s="109"/>
      <c r="R32" s="109"/>
      <c r="S32" s="109"/>
      <c r="T32" s="109"/>
      <c r="U32" s="87"/>
      <c r="V32" s="109"/>
      <c r="W32" s="109"/>
    </row>
    <row r="33" ht="32.9" customHeight="1" spans="1:23">
      <c r="A33" s="23" t="s">
        <v>265</v>
      </c>
      <c r="B33" s="106" t="s">
        <v>287</v>
      </c>
      <c r="C33" s="23" t="s">
        <v>286</v>
      </c>
      <c r="D33" s="23" t="s">
        <v>47</v>
      </c>
      <c r="E33" s="23" t="s">
        <v>100</v>
      </c>
      <c r="F33" s="23" t="s">
        <v>101</v>
      </c>
      <c r="G33" s="23" t="s">
        <v>288</v>
      </c>
      <c r="H33" s="23" t="s">
        <v>289</v>
      </c>
      <c r="I33" s="109">
        <v>800000</v>
      </c>
      <c r="J33" s="109">
        <v>800000</v>
      </c>
      <c r="K33" s="109">
        <v>800000</v>
      </c>
      <c r="L33" s="109"/>
      <c r="M33" s="109"/>
      <c r="N33" s="109"/>
      <c r="O33" s="109"/>
      <c r="P33" s="109"/>
      <c r="Q33" s="109"/>
      <c r="R33" s="109"/>
      <c r="S33" s="109"/>
      <c r="T33" s="109"/>
      <c r="U33" s="87"/>
      <c r="V33" s="109"/>
      <c r="W33" s="109"/>
    </row>
    <row r="34" ht="32.9" customHeight="1" spans="1:23">
      <c r="A34" s="23"/>
      <c r="B34" s="23"/>
      <c r="C34" s="23" t="s">
        <v>290</v>
      </c>
      <c r="D34" s="23"/>
      <c r="E34" s="23"/>
      <c r="F34" s="23"/>
      <c r="G34" s="23"/>
      <c r="H34" s="23"/>
      <c r="I34" s="109">
        <v>3532000</v>
      </c>
      <c r="J34" s="109">
        <v>3532000</v>
      </c>
      <c r="K34" s="109">
        <v>3532000</v>
      </c>
      <c r="L34" s="109"/>
      <c r="M34" s="109"/>
      <c r="N34" s="109"/>
      <c r="O34" s="109"/>
      <c r="P34" s="109"/>
      <c r="Q34" s="109"/>
      <c r="R34" s="109"/>
      <c r="S34" s="109"/>
      <c r="T34" s="109"/>
      <c r="U34" s="87"/>
      <c r="V34" s="109"/>
      <c r="W34" s="109"/>
    </row>
    <row r="35" ht="32.9" customHeight="1" spans="1:23">
      <c r="A35" s="23" t="s">
        <v>265</v>
      </c>
      <c r="B35" s="106" t="s">
        <v>291</v>
      </c>
      <c r="C35" s="23" t="s">
        <v>290</v>
      </c>
      <c r="D35" s="23" t="s">
        <v>47</v>
      </c>
      <c r="E35" s="23" t="s">
        <v>100</v>
      </c>
      <c r="F35" s="23" t="s">
        <v>101</v>
      </c>
      <c r="G35" s="23" t="s">
        <v>183</v>
      </c>
      <c r="H35" s="23" t="s">
        <v>184</v>
      </c>
      <c r="I35" s="109">
        <v>3532000</v>
      </c>
      <c r="J35" s="109">
        <v>3532000</v>
      </c>
      <c r="K35" s="109">
        <v>3532000</v>
      </c>
      <c r="L35" s="109"/>
      <c r="M35" s="109"/>
      <c r="N35" s="109"/>
      <c r="O35" s="109"/>
      <c r="P35" s="109"/>
      <c r="Q35" s="109"/>
      <c r="R35" s="109"/>
      <c r="S35" s="109"/>
      <c r="T35" s="109"/>
      <c r="U35" s="87"/>
      <c r="V35" s="109"/>
      <c r="W35" s="109"/>
    </row>
    <row r="36" ht="18.75" customHeight="1" spans="1:23">
      <c r="A36" s="30" t="s">
        <v>110</v>
      </c>
      <c r="B36" s="31"/>
      <c r="C36" s="31"/>
      <c r="D36" s="31"/>
      <c r="E36" s="31"/>
      <c r="F36" s="31"/>
      <c r="G36" s="31"/>
      <c r="H36" s="32"/>
      <c r="I36" s="109">
        <v>833180611</v>
      </c>
      <c r="J36" s="109">
        <v>833128000</v>
      </c>
      <c r="K36" s="109">
        <v>29358000</v>
      </c>
      <c r="L36" s="109"/>
      <c r="M36" s="109"/>
      <c r="N36" s="109">
        <v>52611</v>
      </c>
      <c r="O36" s="109"/>
      <c r="P36" s="109"/>
      <c r="Q36" s="109"/>
      <c r="R36" s="109"/>
      <c r="S36" s="109"/>
      <c r="T36" s="109"/>
      <c r="U36" s="87"/>
      <c r="V36" s="109"/>
      <c r="W36" s="109"/>
    </row>
  </sheetData>
  <mergeCells count="28">
    <mergeCell ref="A2:W2"/>
    <mergeCell ref="A3:I3"/>
    <mergeCell ref="J4:M4"/>
    <mergeCell ref="N4:P4"/>
    <mergeCell ref="R4:W4"/>
    <mergeCell ref="J5:K5"/>
    <mergeCell ref="A36:H3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12"/>
  <sheetViews>
    <sheetView showZeros="0" topLeftCell="A91" workbookViewId="0">
      <selection activeCell="J106" sqref="J106"/>
    </sheetView>
  </sheetViews>
  <sheetFormatPr defaultColWidth="9.14166666666667" defaultRowHeight="13.5"/>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spans="10:10">
      <c r="J1" s="52" t="s">
        <v>292</v>
      </c>
    </row>
    <row r="2" ht="27" spans="1:10">
      <c r="A2" s="42" t="s">
        <v>293</v>
      </c>
      <c r="B2" s="27"/>
      <c r="C2" s="27"/>
      <c r="D2" s="27"/>
      <c r="E2" s="27"/>
      <c r="F2" s="43"/>
      <c r="G2" s="27"/>
      <c r="H2" s="43"/>
      <c r="I2" s="43"/>
      <c r="J2" s="27"/>
    </row>
    <row r="3" spans="1:1">
      <c r="A3" s="4" t="str">
        <f>"单位名称："&amp;"云南省水利厅（本级）"</f>
        <v>单位名称：云南省水利厅（本级）</v>
      </c>
    </row>
    <row r="4" spans="1:10">
      <c r="A4" s="44" t="s">
        <v>294</v>
      </c>
      <c r="B4" s="44" t="s">
        <v>295</v>
      </c>
      <c r="C4" s="44" t="s">
        <v>296</v>
      </c>
      <c r="D4" s="44" t="s">
        <v>297</v>
      </c>
      <c r="E4" s="44" t="s">
        <v>298</v>
      </c>
      <c r="F4" s="45" t="s">
        <v>299</v>
      </c>
      <c r="G4" s="44" t="s">
        <v>300</v>
      </c>
      <c r="H4" s="45" t="s">
        <v>301</v>
      </c>
      <c r="I4" s="45" t="s">
        <v>302</v>
      </c>
      <c r="J4" s="44" t="s">
        <v>303</v>
      </c>
    </row>
    <row r="5" spans="1:10">
      <c r="A5" s="44">
        <v>1</v>
      </c>
      <c r="B5" s="44">
        <v>2</v>
      </c>
      <c r="C5" s="44">
        <v>3</v>
      </c>
      <c r="D5" s="44">
        <v>4</v>
      </c>
      <c r="E5" s="44">
        <v>5</v>
      </c>
      <c r="F5" s="45">
        <v>6</v>
      </c>
      <c r="G5" s="44">
        <v>7</v>
      </c>
      <c r="H5" s="45">
        <v>8</v>
      </c>
      <c r="I5" s="45">
        <v>9</v>
      </c>
      <c r="J5" s="44">
        <v>10</v>
      </c>
    </row>
    <row r="6" spans="1:10">
      <c r="A6" s="46" t="s">
        <v>47</v>
      </c>
      <c r="B6" s="47"/>
      <c r="C6" s="47"/>
      <c r="D6" s="47"/>
      <c r="E6" s="48"/>
      <c r="F6" s="49"/>
      <c r="G6" s="48"/>
      <c r="H6" s="49"/>
      <c r="I6" s="49"/>
      <c r="J6" s="48"/>
    </row>
    <row r="7" spans="1:10">
      <c r="A7" s="50" t="s">
        <v>290</v>
      </c>
      <c r="B7" s="51" t="s">
        <v>304</v>
      </c>
      <c r="C7" s="51" t="s">
        <v>305</v>
      </c>
      <c r="D7" s="51" t="s">
        <v>306</v>
      </c>
      <c r="E7" s="46" t="s">
        <v>307</v>
      </c>
      <c r="F7" s="51" t="s">
        <v>308</v>
      </c>
      <c r="G7" s="46" t="s">
        <v>309</v>
      </c>
      <c r="H7" s="51" t="s">
        <v>310</v>
      </c>
      <c r="I7" s="51" t="s">
        <v>311</v>
      </c>
      <c r="J7" s="46" t="s">
        <v>312</v>
      </c>
    </row>
    <row r="8" ht="25.5" spans="1:10">
      <c r="A8" s="50" t="s">
        <v>290</v>
      </c>
      <c r="B8" s="51" t="s">
        <v>304</v>
      </c>
      <c r="C8" s="51" t="s">
        <v>305</v>
      </c>
      <c r="D8" s="51" t="s">
        <v>306</v>
      </c>
      <c r="E8" s="46" t="s">
        <v>313</v>
      </c>
      <c r="F8" s="51" t="s">
        <v>308</v>
      </c>
      <c r="G8" s="46" t="s">
        <v>314</v>
      </c>
      <c r="H8" s="51" t="s">
        <v>310</v>
      </c>
      <c r="I8" s="51" t="s">
        <v>311</v>
      </c>
      <c r="J8" s="46" t="s">
        <v>315</v>
      </c>
    </row>
    <row r="9" spans="1:10">
      <c r="A9" s="50" t="s">
        <v>290</v>
      </c>
      <c r="B9" s="51" t="s">
        <v>304</v>
      </c>
      <c r="C9" s="51" t="s">
        <v>305</v>
      </c>
      <c r="D9" s="51" t="s">
        <v>306</v>
      </c>
      <c r="E9" s="46" t="s">
        <v>316</v>
      </c>
      <c r="F9" s="51" t="s">
        <v>317</v>
      </c>
      <c r="G9" s="46" t="s">
        <v>131</v>
      </c>
      <c r="H9" s="51" t="s">
        <v>318</v>
      </c>
      <c r="I9" s="51" t="s">
        <v>311</v>
      </c>
      <c r="J9" s="46" t="s">
        <v>319</v>
      </c>
    </row>
    <row r="10" spans="1:10">
      <c r="A10" s="50" t="s">
        <v>290</v>
      </c>
      <c r="B10" s="51" t="s">
        <v>304</v>
      </c>
      <c r="C10" s="51" t="s">
        <v>305</v>
      </c>
      <c r="D10" s="51" t="s">
        <v>306</v>
      </c>
      <c r="E10" s="46" t="s">
        <v>320</v>
      </c>
      <c r="F10" s="51" t="s">
        <v>317</v>
      </c>
      <c r="G10" s="46" t="s">
        <v>130</v>
      </c>
      <c r="H10" s="51" t="s">
        <v>318</v>
      </c>
      <c r="I10" s="51" t="s">
        <v>311</v>
      </c>
      <c r="J10" s="46" t="s">
        <v>321</v>
      </c>
    </row>
    <row r="11" spans="1:10">
      <c r="A11" s="50" t="s">
        <v>290</v>
      </c>
      <c r="B11" s="51" t="s">
        <v>304</v>
      </c>
      <c r="C11" s="51" t="s">
        <v>305</v>
      </c>
      <c r="D11" s="51" t="s">
        <v>306</v>
      </c>
      <c r="E11" s="46" t="s">
        <v>322</v>
      </c>
      <c r="F11" s="51" t="s">
        <v>317</v>
      </c>
      <c r="G11" s="46" t="s">
        <v>323</v>
      </c>
      <c r="H11" s="51" t="s">
        <v>324</v>
      </c>
      <c r="I11" s="51" t="s">
        <v>311</v>
      </c>
      <c r="J11" s="46" t="s">
        <v>325</v>
      </c>
    </row>
    <row r="12" spans="1:10">
      <c r="A12" s="50" t="s">
        <v>290</v>
      </c>
      <c r="B12" s="51" t="s">
        <v>304</v>
      </c>
      <c r="C12" s="51" t="s">
        <v>305</v>
      </c>
      <c r="D12" s="51" t="s">
        <v>306</v>
      </c>
      <c r="E12" s="46" t="s">
        <v>326</v>
      </c>
      <c r="F12" s="51" t="s">
        <v>317</v>
      </c>
      <c r="G12" s="46" t="s">
        <v>128</v>
      </c>
      <c r="H12" s="51" t="s">
        <v>327</v>
      </c>
      <c r="I12" s="51" t="s">
        <v>311</v>
      </c>
      <c r="J12" s="46" t="s">
        <v>328</v>
      </c>
    </row>
    <row r="13" ht="25.5" spans="1:10">
      <c r="A13" s="50" t="s">
        <v>290</v>
      </c>
      <c r="B13" s="51" t="s">
        <v>304</v>
      </c>
      <c r="C13" s="51" t="s">
        <v>305</v>
      </c>
      <c r="D13" s="51" t="s">
        <v>306</v>
      </c>
      <c r="E13" s="46" t="s">
        <v>329</v>
      </c>
      <c r="F13" s="51" t="s">
        <v>317</v>
      </c>
      <c r="G13" s="46" t="s">
        <v>314</v>
      </c>
      <c r="H13" s="51" t="s">
        <v>330</v>
      </c>
      <c r="I13" s="51" t="s">
        <v>311</v>
      </c>
      <c r="J13" s="46" t="s">
        <v>331</v>
      </c>
    </row>
    <row r="14" ht="25.5" spans="1:10">
      <c r="A14" s="50" t="s">
        <v>290</v>
      </c>
      <c r="B14" s="51" t="s">
        <v>304</v>
      </c>
      <c r="C14" s="51" t="s">
        <v>305</v>
      </c>
      <c r="D14" s="51" t="s">
        <v>306</v>
      </c>
      <c r="E14" s="46" t="s">
        <v>332</v>
      </c>
      <c r="F14" s="51" t="s">
        <v>317</v>
      </c>
      <c r="G14" s="46" t="s">
        <v>333</v>
      </c>
      <c r="H14" s="51" t="s">
        <v>334</v>
      </c>
      <c r="I14" s="51" t="s">
        <v>311</v>
      </c>
      <c r="J14" s="46" t="s">
        <v>335</v>
      </c>
    </row>
    <row r="15" spans="1:10">
      <c r="A15" s="50" t="s">
        <v>290</v>
      </c>
      <c r="B15" s="51" t="s">
        <v>304</v>
      </c>
      <c r="C15" s="51" t="s">
        <v>336</v>
      </c>
      <c r="D15" s="51" t="s">
        <v>337</v>
      </c>
      <c r="E15" s="46" t="s">
        <v>338</v>
      </c>
      <c r="F15" s="51" t="s">
        <v>317</v>
      </c>
      <c r="G15" s="46" t="s">
        <v>333</v>
      </c>
      <c r="H15" s="51" t="s">
        <v>334</v>
      </c>
      <c r="I15" s="51" t="s">
        <v>311</v>
      </c>
      <c r="J15" s="46" t="s">
        <v>339</v>
      </c>
    </row>
    <row r="16" ht="90" customHeight="1" spans="1:10">
      <c r="A16" s="50" t="s">
        <v>290</v>
      </c>
      <c r="B16" s="51" t="s">
        <v>304</v>
      </c>
      <c r="C16" s="51" t="s">
        <v>340</v>
      </c>
      <c r="D16" s="51" t="s">
        <v>341</v>
      </c>
      <c r="E16" s="46" t="s">
        <v>342</v>
      </c>
      <c r="F16" s="51" t="s">
        <v>317</v>
      </c>
      <c r="G16" s="46" t="s">
        <v>343</v>
      </c>
      <c r="H16" s="51" t="s">
        <v>334</v>
      </c>
      <c r="I16" s="51" t="s">
        <v>311</v>
      </c>
      <c r="J16" s="46" t="s">
        <v>344</v>
      </c>
    </row>
    <row r="17" spans="1:10">
      <c r="A17" s="50" t="s">
        <v>284</v>
      </c>
      <c r="B17" s="51" t="s">
        <v>345</v>
      </c>
      <c r="C17" s="51" t="s">
        <v>305</v>
      </c>
      <c r="D17" s="51" t="s">
        <v>306</v>
      </c>
      <c r="E17" s="46" t="s">
        <v>346</v>
      </c>
      <c r="F17" s="51" t="s">
        <v>308</v>
      </c>
      <c r="G17" s="46" t="s">
        <v>347</v>
      </c>
      <c r="H17" s="51" t="s">
        <v>348</v>
      </c>
      <c r="I17" s="51" t="s">
        <v>311</v>
      </c>
      <c r="J17" s="46" t="s">
        <v>349</v>
      </c>
    </row>
    <row r="18" spans="1:10">
      <c r="A18" s="50" t="s">
        <v>284</v>
      </c>
      <c r="B18" s="51" t="s">
        <v>345</v>
      </c>
      <c r="C18" s="51" t="s">
        <v>305</v>
      </c>
      <c r="D18" s="51" t="s">
        <v>350</v>
      </c>
      <c r="E18" s="46" t="s">
        <v>351</v>
      </c>
      <c r="F18" s="51" t="s">
        <v>317</v>
      </c>
      <c r="G18" s="46" t="s">
        <v>343</v>
      </c>
      <c r="H18" s="51" t="s">
        <v>334</v>
      </c>
      <c r="I18" s="51" t="s">
        <v>311</v>
      </c>
      <c r="J18" s="46" t="s">
        <v>352</v>
      </c>
    </row>
    <row r="19" ht="25.5" spans="1:10">
      <c r="A19" s="50" t="s">
        <v>284</v>
      </c>
      <c r="B19" s="51" t="s">
        <v>345</v>
      </c>
      <c r="C19" s="51" t="s">
        <v>336</v>
      </c>
      <c r="D19" s="51" t="s">
        <v>353</v>
      </c>
      <c r="E19" s="46" t="s">
        <v>354</v>
      </c>
      <c r="F19" s="51" t="s">
        <v>308</v>
      </c>
      <c r="G19" s="46" t="s">
        <v>355</v>
      </c>
      <c r="H19" s="51"/>
      <c r="I19" s="51" t="s">
        <v>356</v>
      </c>
      <c r="J19" s="46" t="s">
        <v>357</v>
      </c>
    </row>
    <row r="20" ht="32" customHeight="1" spans="1:10">
      <c r="A20" s="50" t="s">
        <v>284</v>
      </c>
      <c r="B20" s="51" t="s">
        <v>345</v>
      </c>
      <c r="C20" s="51" t="s">
        <v>340</v>
      </c>
      <c r="D20" s="51" t="s">
        <v>341</v>
      </c>
      <c r="E20" s="46" t="s">
        <v>342</v>
      </c>
      <c r="F20" s="51" t="s">
        <v>317</v>
      </c>
      <c r="G20" s="46" t="s">
        <v>343</v>
      </c>
      <c r="H20" s="51" t="s">
        <v>334</v>
      </c>
      <c r="I20" s="51" t="s">
        <v>311</v>
      </c>
      <c r="J20" s="46" t="s">
        <v>358</v>
      </c>
    </row>
    <row r="21" ht="25.5" spans="1:10">
      <c r="A21" s="50" t="s">
        <v>259</v>
      </c>
      <c r="B21" s="51" t="s">
        <v>359</v>
      </c>
      <c r="C21" s="51" t="s">
        <v>305</v>
      </c>
      <c r="D21" s="51" t="s">
        <v>306</v>
      </c>
      <c r="E21" s="46" t="s">
        <v>360</v>
      </c>
      <c r="F21" s="51" t="s">
        <v>317</v>
      </c>
      <c r="G21" s="46" t="s">
        <v>361</v>
      </c>
      <c r="H21" s="51" t="s">
        <v>334</v>
      </c>
      <c r="I21" s="51" t="s">
        <v>311</v>
      </c>
      <c r="J21" s="46" t="s">
        <v>362</v>
      </c>
    </row>
    <row r="22" spans="1:10">
      <c r="A22" s="50" t="s">
        <v>259</v>
      </c>
      <c r="B22" s="51" t="s">
        <v>359</v>
      </c>
      <c r="C22" s="51" t="s">
        <v>305</v>
      </c>
      <c r="D22" s="51" t="s">
        <v>363</v>
      </c>
      <c r="E22" s="46" t="s">
        <v>364</v>
      </c>
      <c r="F22" s="51" t="s">
        <v>317</v>
      </c>
      <c r="G22" s="46" t="s">
        <v>343</v>
      </c>
      <c r="H22" s="51" t="s">
        <v>334</v>
      </c>
      <c r="I22" s="51" t="s">
        <v>311</v>
      </c>
      <c r="J22" s="46" t="s">
        <v>365</v>
      </c>
    </row>
    <row r="23" spans="1:10">
      <c r="A23" s="50" t="s">
        <v>259</v>
      </c>
      <c r="B23" s="51" t="s">
        <v>359</v>
      </c>
      <c r="C23" s="51" t="s">
        <v>336</v>
      </c>
      <c r="D23" s="51" t="s">
        <v>353</v>
      </c>
      <c r="E23" s="46" t="s">
        <v>366</v>
      </c>
      <c r="F23" s="51" t="s">
        <v>317</v>
      </c>
      <c r="G23" s="46" t="s">
        <v>343</v>
      </c>
      <c r="H23" s="51" t="s">
        <v>334</v>
      </c>
      <c r="I23" s="51" t="s">
        <v>311</v>
      </c>
      <c r="J23" s="46" t="s">
        <v>367</v>
      </c>
    </row>
    <row r="24" ht="189" customHeight="1" spans="1:10">
      <c r="A24" s="50" t="s">
        <v>259</v>
      </c>
      <c r="B24" s="51" t="s">
        <v>359</v>
      </c>
      <c r="C24" s="51" t="s">
        <v>340</v>
      </c>
      <c r="D24" s="51" t="s">
        <v>341</v>
      </c>
      <c r="E24" s="46" t="s">
        <v>368</v>
      </c>
      <c r="F24" s="51" t="s">
        <v>317</v>
      </c>
      <c r="G24" s="46" t="s">
        <v>343</v>
      </c>
      <c r="H24" s="51" t="s">
        <v>334</v>
      </c>
      <c r="I24" s="51" t="s">
        <v>311</v>
      </c>
      <c r="J24" s="46" t="s">
        <v>369</v>
      </c>
    </row>
    <row r="25" ht="38.25" spans="1:10">
      <c r="A25" s="50" t="s">
        <v>275</v>
      </c>
      <c r="B25" s="51" t="s">
        <v>370</v>
      </c>
      <c r="C25" s="51" t="s">
        <v>305</v>
      </c>
      <c r="D25" s="51" t="s">
        <v>306</v>
      </c>
      <c r="E25" s="46" t="s">
        <v>371</v>
      </c>
      <c r="F25" s="51" t="s">
        <v>317</v>
      </c>
      <c r="G25" s="46" t="s">
        <v>347</v>
      </c>
      <c r="H25" s="51" t="s">
        <v>318</v>
      </c>
      <c r="I25" s="51" t="s">
        <v>311</v>
      </c>
      <c r="J25" s="46" t="s">
        <v>372</v>
      </c>
    </row>
    <row r="26" ht="25.5" spans="1:10">
      <c r="A26" s="50" t="s">
        <v>275</v>
      </c>
      <c r="B26" s="51" t="s">
        <v>370</v>
      </c>
      <c r="C26" s="51" t="s">
        <v>305</v>
      </c>
      <c r="D26" s="51" t="s">
        <v>306</v>
      </c>
      <c r="E26" s="46" t="s">
        <v>373</v>
      </c>
      <c r="F26" s="51" t="s">
        <v>317</v>
      </c>
      <c r="G26" s="46" t="s">
        <v>374</v>
      </c>
      <c r="H26" s="51" t="s">
        <v>375</v>
      </c>
      <c r="I26" s="51" t="s">
        <v>311</v>
      </c>
      <c r="J26" s="46" t="s">
        <v>376</v>
      </c>
    </row>
    <row r="27" ht="25.5" spans="1:10">
      <c r="A27" s="50" t="s">
        <v>275</v>
      </c>
      <c r="B27" s="51" t="s">
        <v>370</v>
      </c>
      <c r="C27" s="51" t="s">
        <v>305</v>
      </c>
      <c r="D27" s="51" t="s">
        <v>306</v>
      </c>
      <c r="E27" s="46" t="s">
        <v>377</v>
      </c>
      <c r="F27" s="51" t="s">
        <v>317</v>
      </c>
      <c r="G27" s="46" t="s">
        <v>361</v>
      </c>
      <c r="H27" s="51" t="s">
        <v>378</v>
      </c>
      <c r="I27" s="51" t="s">
        <v>311</v>
      </c>
      <c r="J27" s="46" t="s">
        <v>379</v>
      </c>
    </row>
    <row r="28" ht="25.5" spans="1:10">
      <c r="A28" s="50" t="s">
        <v>275</v>
      </c>
      <c r="B28" s="51" t="s">
        <v>370</v>
      </c>
      <c r="C28" s="51" t="s">
        <v>305</v>
      </c>
      <c r="D28" s="51" t="s">
        <v>350</v>
      </c>
      <c r="E28" s="46" t="s">
        <v>380</v>
      </c>
      <c r="F28" s="51" t="s">
        <v>308</v>
      </c>
      <c r="G28" s="46" t="s">
        <v>381</v>
      </c>
      <c r="H28" s="51" t="s">
        <v>334</v>
      </c>
      <c r="I28" s="51" t="s">
        <v>311</v>
      </c>
      <c r="J28" s="46" t="s">
        <v>382</v>
      </c>
    </row>
    <row r="29" spans="1:10">
      <c r="A29" s="50" t="s">
        <v>275</v>
      </c>
      <c r="B29" s="51" t="s">
        <v>370</v>
      </c>
      <c r="C29" s="51" t="s">
        <v>305</v>
      </c>
      <c r="D29" s="51" t="s">
        <v>350</v>
      </c>
      <c r="E29" s="46" t="s">
        <v>383</v>
      </c>
      <c r="F29" s="51" t="s">
        <v>308</v>
      </c>
      <c r="G29" s="46" t="s">
        <v>384</v>
      </c>
      <c r="H29" s="51"/>
      <c r="I29" s="51" t="s">
        <v>356</v>
      </c>
      <c r="J29" s="46" t="s">
        <v>385</v>
      </c>
    </row>
    <row r="30" ht="25.5" spans="1:10">
      <c r="A30" s="50" t="s">
        <v>275</v>
      </c>
      <c r="B30" s="51" t="s">
        <v>370</v>
      </c>
      <c r="C30" s="51" t="s">
        <v>305</v>
      </c>
      <c r="D30" s="51" t="s">
        <v>363</v>
      </c>
      <c r="E30" s="46" t="s">
        <v>386</v>
      </c>
      <c r="F30" s="51" t="s">
        <v>317</v>
      </c>
      <c r="G30" s="46" t="s">
        <v>361</v>
      </c>
      <c r="H30" s="51" t="s">
        <v>334</v>
      </c>
      <c r="I30" s="51" t="s">
        <v>311</v>
      </c>
      <c r="J30" s="46" t="s">
        <v>387</v>
      </c>
    </row>
    <row r="31" spans="1:10">
      <c r="A31" s="50" t="s">
        <v>275</v>
      </c>
      <c r="B31" s="51" t="s">
        <v>370</v>
      </c>
      <c r="C31" s="51" t="s">
        <v>305</v>
      </c>
      <c r="D31" s="51" t="s">
        <v>363</v>
      </c>
      <c r="E31" s="46" t="s">
        <v>388</v>
      </c>
      <c r="F31" s="51" t="s">
        <v>317</v>
      </c>
      <c r="G31" s="46" t="s">
        <v>343</v>
      </c>
      <c r="H31" s="51" t="s">
        <v>334</v>
      </c>
      <c r="I31" s="51" t="s">
        <v>311</v>
      </c>
      <c r="J31" s="46" t="s">
        <v>389</v>
      </c>
    </row>
    <row r="32" ht="25.5" spans="1:10">
      <c r="A32" s="50" t="s">
        <v>275</v>
      </c>
      <c r="B32" s="51" t="s">
        <v>370</v>
      </c>
      <c r="C32" s="51" t="s">
        <v>336</v>
      </c>
      <c r="D32" s="51" t="s">
        <v>390</v>
      </c>
      <c r="E32" s="46" t="s">
        <v>391</v>
      </c>
      <c r="F32" s="51" t="s">
        <v>317</v>
      </c>
      <c r="G32" s="46" t="s">
        <v>129</v>
      </c>
      <c r="H32" s="51" t="s">
        <v>392</v>
      </c>
      <c r="I32" s="51" t="s">
        <v>311</v>
      </c>
      <c r="J32" s="46" t="s">
        <v>393</v>
      </c>
    </row>
    <row r="33" ht="25.5" spans="1:10">
      <c r="A33" s="50" t="s">
        <v>275</v>
      </c>
      <c r="B33" s="51" t="s">
        <v>370</v>
      </c>
      <c r="C33" s="51" t="s">
        <v>336</v>
      </c>
      <c r="D33" s="51" t="s">
        <v>353</v>
      </c>
      <c r="E33" s="46" t="s">
        <v>394</v>
      </c>
      <c r="F33" s="51" t="s">
        <v>317</v>
      </c>
      <c r="G33" s="46" t="s">
        <v>395</v>
      </c>
      <c r="H33" s="51" t="s">
        <v>318</v>
      </c>
      <c r="I33" s="51" t="s">
        <v>311</v>
      </c>
      <c r="J33" s="46" t="s">
        <v>396</v>
      </c>
    </row>
    <row r="34" ht="25.5" spans="1:10">
      <c r="A34" s="50" t="s">
        <v>275</v>
      </c>
      <c r="B34" s="51" t="s">
        <v>370</v>
      </c>
      <c r="C34" s="51" t="s">
        <v>336</v>
      </c>
      <c r="D34" s="51" t="s">
        <v>353</v>
      </c>
      <c r="E34" s="46" t="s">
        <v>397</v>
      </c>
      <c r="F34" s="51" t="s">
        <v>308</v>
      </c>
      <c r="G34" s="46" t="s">
        <v>347</v>
      </c>
      <c r="H34" s="51" t="s">
        <v>318</v>
      </c>
      <c r="I34" s="51" t="s">
        <v>311</v>
      </c>
      <c r="J34" s="46" t="s">
        <v>398</v>
      </c>
    </row>
    <row r="35" spans="1:10">
      <c r="A35" s="50" t="s">
        <v>275</v>
      </c>
      <c r="B35" s="51" t="s">
        <v>370</v>
      </c>
      <c r="C35" s="51" t="s">
        <v>336</v>
      </c>
      <c r="D35" s="51" t="s">
        <v>353</v>
      </c>
      <c r="E35" s="46" t="s">
        <v>399</v>
      </c>
      <c r="F35" s="51" t="s">
        <v>308</v>
      </c>
      <c r="G35" s="46" t="s">
        <v>384</v>
      </c>
      <c r="H35" s="51"/>
      <c r="I35" s="51" t="s">
        <v>356</v>
      </c>
      <c r="J35" s="46" t="s">
        <v>400</v>
      </c>
    </row>
    <row r="36" spans="1:10">
      <c r="A36" s="50" t="s">
        <v>275</v>
      </c>
      <c r="B36" s="51" t="s">
        <v>370</v>
      </c>
      <c r="C36" s="51" t="s">
        <v>340</v>
      </c>
      <c r="D36" s="51" t="s">
        <v>341</v>
      </c>
      <c r="E36" s="46" t="s">
        <v>401</v>
      </c>
      <c r="F36" s="51" t="s">
        <v>317</v>
      </c>
      <c r="G36" s="46" t="s">
        <v>343</v>
      </c>
      <c r="H36" s="51" t="s">
        <v>334</v>
      </c>
      <c r="I36" s="51" t="s">
        <v>311</v>
      </c>
      <c r="J36" s="46" t="s">
        <v>402</v>
      </c>
    </row>
    <row r="37" ht="25.5" spans="1:10">
      <c r="A37" s="50" t="s">
        <v>264</v>
      </c>
      <c r="B37" s="51" t="s">
        <v>403</v>
      </c>
      <c r="C37" s="51" t="s">
        <v>305</v>
      </c>
      <c r="D37" s="51" t="s">
        <v>306</v>
      </c>
      <c r="E37" s="46" t="s">
        <v>404</v>
      </c>
      <c r="F37" s="51" t="s">
        <v>308</v>
      </c>
      <c r="G37" s="46" t="s">
        <v>314</v>
      </c>
      <c r="H37" s="51" t="s">
        <v>330</v>
      </c>
      <c r="I37" s="51" t="s">
        <v>311</v>
      </c>
      <c r="J37" s="46" t="s">
        <v>405</v>
      </c>
    </row>
    <row r="38" ht="38.25" spans="1:10">
      <c r="A38" s="50" t="s">
        <v>264</v>
      </c>
      <c r="B38" s="51" t="s">
        <v>403</v>
      </c>
      <c r="C38" s="51" t="s">
        <v>305</v>
      </c>
      <c r="D38" s="51" t="s">
        <v>306</v>
      </c>
      <c r="E38" s="46" t="s">
        <v>406</v>
      </c>
      <c r="F38" s="51" t="s">
        <v>308</v>
      </c>
      <c r="G38" s="46" t="s">
        <v>314</v>
      </c>
      <c r="H38" s="51" t="s">
        <v>330</v>
      </c>
      <c r="I38" s="51" t="s">
        <v>311</v>
      </c>
      <c r="J38" s="46" t="s">
        <v>407</v>
      </c>
    </row>
    <row r="39" ht="38.25" spans="1:10">
      <c r="A39" s="50" t="s">
        <v>264</v>
      </c>
      <c r="B39" s="51" t="s">
        <v>403</v>
      </c>
      <c r="C39" s="51" t="s">
        <v>305</v>
      </c>
      <c r="D39" s="51" t="s">
        <v>306</v>
      </c>
      <c r="E39" s="46" t="s">
        <v>408</v>
      </c>
      <c r="F39" s="51" t="s">
        <v>308</v>
      </c>
      <c r="G39" s="46" t="s">
        <v>314</v>
      </c>
      <c r="H39" s="51" t="s">
        <v>330</v>
      </c>
      <c r="I39" s="51" t="s">
        <v>311</v>
      </c>
      <c r="J39" s="46" t="s">
        <v>409</v>
      </c>
    </row>
    <row r="40" ht="25.5" spans="1:10">
      <c r="A40" s="50" t="s">
        <v>264</v>
      </c>
      <c r="B40" s="51" t="s">
        <v>403</v>
      </c>
      <c r="C40" s="51" t="s">
        <v>305</v>
      </c>
      <c r="D40" s="51" t="s">
        <v>306</v>
      </c>
      <c r="E40" s="46" t="s">
        <v>410</v>
      </c>
      <c r="F40" s="51" t="s">
        <v>308</v>
      </c>
      <c r="G40" s="46" t="s">
        <v>314</v>
      </c>
      <c r="H40" s="51" t="s">
        <v>330</v>
      </c>
      <c r="I40" s="51" t="s">
        <v>311</v>
      </c>
      <c r="J40" s="46" t="s">
        <v>411</v>
      </c>
    </row>
    <row r="41" ht="25.5" spans="1:10">
      <c r="A41" s="50" t="s">
        <v>264</v>
      </c>
      <c r="B41" s="51" t="s">
        <v>403</v>
      </c>
      <c r="C41" s="51" t="s">
        <v>305</v>
      </c>
      <c r="D41" s="51" t="s">
        <v>306</v>
      </c>
      <c r="E41" s="46" t="s">
        <v>412</v>
      </c>
      <c r="F41" s="51" t="s">
        <v>308</v>
      </c>
      <c r="G41" s="46" t="s">
        <v>314</v>
      </c>
      <c r="H41" s="51" t="s">
        <v>330</v>
      </c>
      <c r="I41" s="51" t="s">
        <v>311</v>
      </c>
      <c r="J41" s="46" t="s">
        <v>413</v>
      </c>
    </row>
    <row r="42" ht="25.5" spans="1:10">
      <c r="A42" s="50" t="s">
        <v>264</v>
      </c>
      <c r="B42" s="51" t="s">
        <v>403</v>
      </c>
      <c r="C42" s="51" t="s">
        <v>305</v>
      </c>
      <c r="D42" s="51" t="s">
        <v>306</v>
      </c>
      <c r="E42" s="46" t="s">
        <v>414</v>
      </c>
      <c r="F42" s="51" t="s">
        <v>308</v>
      </c>
      <c r="G42" s="46" t="s">
        <v>314</v>
      </c>
      <c r="H42" s="51" t="s">
        <v>330</v>
      </c>
      <c r="I42" s="51" t="s">
        <v>311</v>
      </c>
      <c r="J42" s="46" t="s">
        <v>415</v>
      </c>
    </row>
    <row r="43" ht="25.5" spans="1:10">
      <c r="A43" s="50" t="s">
        <v>264</v>
      </c>
      <c r="B43" s="51" t="s">
        <v>403</v>
      </c>
      <c r="C43" s="51" t="s">
        <v>305</v>
      </c>
      <c r="D43" s="51" t="s">
        <v>306</v>
      </c>
      <c r="E43" s="46" t="s">
        <v>416</v>
      </c>
      <c r="F43" s="51" t="s">
        <v>317</v>
      </c>
      <c r="G43" s="46" t="s">
        <v>417</v>
      </c>
      <c r="H43" s="51" t="s">
        <v>318</v>
      </c>
      <c r="I43" s="51" t="s">
        <v>311</v>
      </c>
      <c r="J43" s="46" t="s">
        <v>418</v>
      </c>
    </row>
    <row r="44" ht="25.5" spans="1:10">
      <c r="A44" s="50" t="s">
        <v>264</v>
      </c>
      <c r="B44" s="51" t="s">
        <v>403</v>
      </c>
      <c r="C44" s="51" t="s">
        <v>305</v>
      </c>
      <c r="D44" s="51" t="s">
        <v>306</v>
      </c>
      <c r="E44" s="46" t="s">
        <v>419</v>
      </c>
      <c r="F44" s="51" t="s">
        <v>317</v>
      </c>
      <c r="G44" s="46" t="s">
        <v>129</v>
      </c>
      <c r="H44" s="51" t="s">
        <v>420</v>
      </c>
      <c r="I44" s="51" t="s">
        <v>311</v>
      </c>
      <c r="J44" s="46" t="s">
        <v>421</v>
      </c>
    </row>
    <row r="45" ht="25.5" spans="1:10">
      <c r="A45" s="50" t="s">
        <v>264</v>
      </c>
      <c r="B45" s="51" t="s">
        <v>403</v>
      </c>
      <c r="C45" s="51" t="s">
        <v>305</v>
      </c>
      <c r="D45" s="51" t="s">
        <v>306</v>
      </c>
      <c r="E45" s="46" t="s">
        <v>422</v>
      </c>
      <c r="F45" s="51" t="s">
        <v>317</v>
      </c>
      <c r="G45" s="46" t="s">
        <v>347</v>
      </c>
      <c r="H45" s="51" t="s">
        <v>423</v>
      </c>
      <c r="I45" s="51" t="s">
        <v>311</v>
      </c>
      <c r="J45" s="46" t="s">
        <v>424</v>
      </c>
    </row>
    <row r="46" ht="38.25" spans="1:10">
      <c r="A46" s="50" t="s">
        <v>264</v>
      </c>
      <c r="B46" s="51" t="s">
        <v>403</v>
      </c>
      <c r="C46" s="51" t="s">
        <v>305</v>
      </c>
      <c r="D46" s="51" t="s">
        <v>306</v>
      </c>
      <c r="E46" s="46" t="s">
        <v>425</v>
      </c>
      <c r="F46" s="51" t="s">
        <v>317</v>
      </c>
      <c r="G46" s="46" t="s">
        <v>128</v>
      </c>
      <c r="H46" s="51" t="s">
        <v>420</v>
      </c>
      <c r="I46" s="51" t="s">
        <v>311</v>
      </c>
      <c r="J46" s="46" t="s">
        <v>426</v>
      </c>
    </row>
    <row r="47" ht="51" spans="1:10">
      <c r="A47" s="50" t="s">
        <v>264</v>
      </c>
      <c r="B47" s="51" t="s">
        <v>403</v>
      </c>
      <c r="C47" s="51" t="s">
        <v>305</v>
      </c>
      <c r="D47" s="51" t="s">
        <v>306</v>
      </c>
      <c r="E47" s="46" t="s">
        <v>427</v>
      </c>
      <c r="F47" s="51" t="s">
        <v>317</v>
      </c>
      <c r="G47" s="46" t="s">
        <v>361</v>
      </c>
      <c r="H47" s="51" t="s">
        <v>334</v>
      </c>
      <c r="I47" s="51" t="s">
        <v>311</v>
      </c>
      <c r="J47" s="46" t="s">
        <v>428</v>
      </c>
    </row>
    <row r="48" ht="25.5" spans="1:10">
      <c r="A48" s="50" t="s">
        <v>264</v>
      </c>
      <c r="B48" s="51" t="s">
        <v>403</v>
      </c>
      <c r="C48" s="51" t="s">
        <v>305</v>
      </c>
      <c r="D48" s="51" t="s">
        <v>306</v>
      </c>
      <c r="E48" s="46" t="s">
        <v>429</v>
      </c>
      <c r="F48" s="51" t="s">
        <v>317</v>
      </c>
      <c r="G48" s="46" t="s">
        <v>430</v>
      </c>
      <c r="H48" s="51" t="s">
        <v>310</v>
      </c>
      <c r="I48" s="51" t="s">
        <v>311</v>
      </c>
      <c r="J48" s="46" t="s">
        <v>431</v>
      </c>
    </row>
    <row r="49" ht="25.5" spans="1:10">
      <c r="A49" s="50" t="s">
        <v>264</v>
      </c>
      <c r="B49" s="51" t="s">
        <v>403</v>
      </c>
      <c r="C49" s="51" t="s">
        <v>305</v>
      </c>
      <c r="D49" s="51" t="s">
        <v>306</v>
      </c>
      <c r="E49" s="46" t="s">
        <v>432</v>
      </c>
      <c r="F49" s="51" t="s">
        <v>317</v>
      </c>
      <c r="G49" s="46" t="s">
        <v>433</v>
      </c>
      <c r="H49" s="51" t="s">
        <v>434</v>
      </c>
      <c r="I49" s="51" t="s">
        <v>311</v>
      </c>
      <c r="J49" s="46" t="s">
        <v>435</v>
      </c>
    </row>
    <row r="50" ht="25.5" spans="1:10">
      <c r="A50" s="50" t="s">
        <v>264</v>
      </c>
      <c r="B50" s="51" t="s">
        <v>403</v>
      </c>
      <c r="C50" s="51" t="s">
        <v>305</v>
      </c>
      <c r="D50" s="51" t="s">
        <v>306</v>
      </c>
      <c r="E50" s="46" t="s">
        <v>436</v>
      </c>
      <c r="F50" s="51" t="s">
        <v>317</v>
      </c>
      <c r="G50" s="46" t="s">
        <v>381</v>
      </c>
      <c r="H50" s="51" t="s">
        <v>437</v>
      </c>
      <c r="I50" s="51" t="s">
        <v>311</v>
      </c>
      <c r="J50" s="46" t="s">
        <v>438</v>
      </c>
    </row>
    <row r="51" ht="25.5" spans="1:10">
      <c r="A51" s="50" t="s">
        <v>264</v>
      </c>
      <c r="B51" s="51" t="s">
        <v>403</v>
      </c>
      <c r="C51" s="51" t="s">
        <v>305</v>
      </c>
      <c r="D51" s="51" t="s">
        <v>306</v>
      </c>
      <c r="E51" s="46" t="s">
        <v>439</v>
      </c>
      <c r="F51" s="51" t="s">
        <v>317</v>
      </c>
      <c r="G51" s="46" t="s">
        <v>440</v>
      </c>
      <c r="H51" s="51" t="s">
        <v>324</v>
      </c>
      <c r="I51" s="51" t="s">
        <v>311</v>
      </c>
      <c r="J51" s="46" t="s">
        <v>441</v>
      </c>
    </row>
    <row r="52" ht="25.5" spans="1:10">
      <c r="A52" s="50" t="s">
        <v>264</v>
      </c>
      <c r="B52" s="51" t="s">
        <v>403</v>
      </c>
      <c r="C52" s="51" t="s">
        <v>305</v>
      </c>
      <c r="D52" s="51" t="s">
        <v>306</v>
      </c>
      <c r="E52" s="46" t="s">
        <v>442</v>
      </c>
      <c r="F52" s="51" t="s">
        <v>317</v>
      </c>
      <c r="G52" s="46" t="s">
        <v>443</v>
      </c>
      <c r="H52" s="51" t="s">
        <v>330</v>
      </c>
      <c r="I52" s="51" t="s">
        <v>311</v>
      </c>
      <c r="J52" s="46" t="s">
        <v>444</v>
      </c>
    </row>
    <row r="53" ht="25.5" spans="1:10">
      <c r="A53" s="50" t="s">
        <v>264</v>
      </c>
      <c r="B53" s="51" t="s">
        <v>403</v>
      </c>
      <c r="C53" s="51" t="s">
        <v>305</v>
      </c>
      <c r="D53" s="51" t="s">
        <v>306</v>
      </c>
      <c r="E53" s="46" t="s">
        <v>445</v>
      </c>
      <c r="F53" s="51" t="s">
        <v>317</v>
      </c>
      <c r="G53" s="46" t="s">
        <v>130</v>
      </c>
      <c r="H53" s="51" t="s">
        <v>420</v>
      </c>
      <c r="I53" s="51" t="s">
        <v>311</v>
      </c>
      <c r="J53" s="46" t="s">
        <v>446</v>
      </c>
    </row>
    <row r="54" ht="51" spans="1:10">
      <c r="A54" s="50" t="s">
        <v>264</v>
      </c>
      <c r="B54" s="51" t="s">
        <v>403</v>
      </c>
      <c r="C54" s="51" t="s">
        <v>305</v>
      </c>
      <c r="D54" s="51" t="s">
        <v>350</v>
      </c>
      <c r="E54" s="46" t="s">
        <v>447</v>
      </c>
      <c r="F54" s="51" t="s">
        <v>317</v>
      </c>
      <c r="G54" s="46" t="s">
        <v>361</v>
      </c>
      <c r="H54" s="51" t="s">
        <v>334</v>
      </c>
      <c r="I54" s="51" t="s">
        <v>311</v>
      </c>
      <c r="J54" s="46" t="s">
        <v>448</v>
      </c>
    </row>
    <row r="55" ht="25.5" spans="1:10">
      <c r="A55" s="50" t="s">
        <v>264</v>
      </c>
      <c r="B55" s="51" t="s">
        <v>403</v>
      </c>
      <c r="C55" s="51" t="s">
        <v>305</v>
      </c>
      <c r="D55" s="51" t="s">
        <v>350</v>
      </c>
      <c r="E55" s="46" t="s">
        <v>449</v>
      </c>
      <c r="F55" s="51" t="s">
        <v>308</v>
      </c>
      <c r="G55" s="46" t="s">
        <v>309</v>
      </c>
      <c r="H55" s="51" t="s">
        <v>450</v>
      </c>
      <c r="I55" s="51" t="s">
        <v>311</v>
      </c>
      <c r="J55" s="46" t="s">
        <v>451</v>
      </c>
    </row>
    <row r="56" spans="1:10">
      <c r="A56" s="50" t="s">
        <v>264</v>
      </c>
      <c r="B56" s="51" t="s">
        <v>403</v>
      </c>
      <c r="C56" s="51" t="s">
        <v>305</v>
      </c>
      <c r="D56" s="51" t="s">
        <v>350</v>
      </c>
      <c r="E56" s="46" t="s">
        <v>452</v>
      </c>
      <c r="F56" s="51" t="s">
        <v>308</v>
      </c>
      <c r="G56" s="46" t="s">
        <v>309</v>
      </c>
      <c r="H56" s="51" t="s">
        <v>450</v>
      </c>
      <c r="I56" s="51" t="s">
        <v>311</v>
      </c>
      <c r="J56" s="46" t="s">
        <v>453</v>
      </c>
    </row>
    <row r="57" ht="51" spans="1:10">
      <c r="A57" s="50" t="s">
        <v>264</v>
      </c>
      <c r="B57" s="51" t="s">
        <v>403</v>
      </c>
      <c r="C57" s="51" t="s">
        <v>305</v>
      </c>
      <c r="D57" s="51" t="s">
        <v>350</v>
      </c>
      <c r="E57" s="46" t="s">
        <v>454</v>
      </c>
      <c r="F57" s="51" t="s">
        <v>317</v>
      </c>
      <c r="G57" s="46" t="s">
        <v>361</v>
      </c>
      <c r="H57" s="51" t="s">
        <v>334</v>
      </c>
      <c r="I57" s="51" t="s">
        <v>311</v>
      </c>
      <c r="J57" s="46" t="s">
        <v>455</v>
      </c>
    </row>
    <row r="58" ht="25.5" spans="1:10">
      <c r="A58" s="50" t="s">
        <v>264</v>
      </c>
      <c r="B58" s="51" t="s">
        <v>403</v>
      </c>
      <c r="C58" s="51" t="s">
        <v>305</v>
      </c>
      <c r="D58" s="51" t="s">
        <v>350</v>
      </c>
      <c r="E58" s="46" t="s">
        <v>456</v>
      </c>
      <c r="F58" s="51" t="s">
        <v>317</v>
      </c>
      <c r="G58" s="46" t="s">
        <v>333</v>
      </c>
      <c r="H58" s="51" t="s">
        <v>334</v>
      </c>
      <c r="I58" s="51" t="s">
        <v>311</v>
      </c>
      <c r="J58" s="46" t="s">
        <v>457</v>
      </c>
    </row>
    <row r="59" ht="25.5" spans="1:10">
      <c r="A59" s="50" t="s">
        <v>264</v>
      </c>
      <c r="B59" s="51" t="s">
        <v>403</v>
      </c>
      <c r="C59" s="51" t="s">
        <v>336</v>
      </c>
      <c r="D59" s="51" t="s">
        <v>353</v>
      </c>
      <c r="E59" s="46" t="s">
        <v>458</v>
      </c>
      <c r="F59" s="51" t="s">
        <v>308</v>
      </c>
      <c r="G59" s="46" t="s">
        <v>381</v>
      </c>
      <c r="H59" s="51" t="s">
        <v>334</v>
      </c>
      <c r="I59" s="51" t="s">
        <v>311</v>
      </c>
      <c r="J59" s="46" t="s">
        <v>459</v>
      </c>
    </row>
    <row r="60" ht="25.5" spans="1:10">
      <c r="A60" s="50" t="s">
        <v>264</v>
      </c>
      <c r="B60" s="51" t="s">
        <v>403</v>
      </c>
      <c r="C60" s="51" t="s">
        <v>340</v>
      </c>
      <c r="D60" s="51" t="s">
        <v>341</v>
      </c>
      <c r="E60" s="46" t="s">
        <v>342</v>
      </c>
      <c r="F60" s="51" t="s">
        <v>317</v>
      </c>
      <c r="G60" s="46" t="s">
        <v>343</v>
      </c>
      <c r="H60" s="51" t="s">
        <v>334</v>
      </c>
      <c r="I60" s="51" t="s">
        <v>311</v>
      </c>
      <c r="J60" s="46" t="s">
        <v>344</v>
      </c>
    </row>
    <row r="61" ht="25.5" spans="1:10">
      <c r="A61" s="50" t="s">
        <v>286</v>
      </c>
      <c r="B61" s="51" t="s">
        <v>460</v>
      </c>
      <c r="C61" s="51" t="s">
        <v>305</v>
      </c>
      <c r="D61" s="51" t="s">
        <v>306</v>
      </c>
      <c r="E61" s="46" t="s">
        <v>461</v>
      </c>
      <c r="F61" s="51" t="s">
        <v>308</v>
      </c>
      <c r="G61" s="46" t="s">
        <v>314</v>
      </c>
      <c r="H61" s="51" t="s">
        <v>330</v>
      </c>
      <c r="I61" s="51" t="s">
        <v>311</v>
      </c>
      <c r="J61" s="46" t="s">
        <v>462</v>
      </c>
    </row>
    <row r="62" ht="25.5" spans="1:10">
      <c r="A62" s="50" t="s">
        <v>286</v>
      </c>
      <c r="B62" s="51" t="s">
        <v>460</v>
      </c>
      <c r="C62" s="51" t="s">
        <v>336</v>
      </c>
      <c r="D62" s="51" t="s">
        <v>353</v>
      </c>
      <c r="E62" s="46" t="s">
        <v>463</v>
      </c>
      <c r="F62" s="51" t="s">
        <v>308</v>
      </c>
      <c r="G62" s="46" t="s">
        <v>381</v>
      </c>
      <c r="H62" s="51" t="s">
        <v>334</v>
      </c>
      <c r="I62" s="51" t="s">
        <v>311</v>
      </c>
      <c r="J62" s="46" t="s">
        <v>464</v>
      </c>
    </row>
    <row r="63" ht="105" customHeight="1" spans="1:10">
      <c r="A63" s="50" t="s">
        <v>286</v>
      </c>
      <c r="B63" s="51" t="s">
        <v>460</v>
      </c>
      <c r="C63" s="51" t="s">
        <v>340</v>
      </c>
      <c r="D63" s="51" t="s">
        <v>341</v>
      </c>
      <c r="E63" s="46" t="s">
        <v>341</v>
      </c>
      <c r="F63" s="51" t="s">
        <v>317</v>
      </c>
      <c r="G63" s="46" t="s">
        <v>343</v>
      </c>
      <c r="H63" s="51" t="s">
        <v>334</v>
      </c>
      <c r="I63" s="51" t="s">
        <v>311</v>
      </c>
      <c r="J63" s="46" t="s">
        <v>465</v>
      </c>
    </row>
    <row r="64" ht="25.5" spans="1:10">
      <c r="A64" s="50" t="s">
        <v>279</v>
      </c>
      <c r="B64" s="51" t="s">
        <v>466</v>
      </c>
      <c r="C64" s="51" t="s">
        <v>305</v>
      </c>
      <c r="D64" s="51" t="s">
        <v>306</v>
      </c>
      <c r="E64" s="46" t="s">
        <v>467</v>
      </c>
      <c r="F64" s="51" t="s">
        <v>317</v>
      </c>
      <c r="G64" s="46" t="s">
        <v>128</v>
      </c>
      <c r="H64" s="51" t="s">
        <v>468</v>
      </c>
      <c r="I64" s="51" t="s">
        <v>311</v>
      </c>
      <c r="J64" s="46" t="s">
        <v>469</v>
      </c>
    </row>
    <row r="65" spans="1:10">
      <c r="A65" s="50" t="s">
        <v>279</v>
      </c>
      <c r="B65" s="51" t="s">
        <v>466</v>
      </c>
      <c r="C65" s="51" t="s">
        <v>305</v>
      </c>
      <c r="D65" s="51" t="s">
        <v>306</v>
      </c>
      <c r="E65" s="46" t="s">
        <v>470</v>
      </c>
      <c r="F65" s="51" t="s">
        <v>317</v>
      </c>
      <c r="G65" s="46" t="s">
        <v>314</v>
      </c>
      <c r="H65" s="51" t="s">
        <v>471</v>
      </c>
      <c r="I65" s="51" t="s">
        <v>311</v>
      </c>
      <c r="J65" s="46" t="s">
        <v>472</v>
      </c>
    </row>
    <row r="66" ht="38.25" spans="1:10">
      <c r="A66" s="50" t="s">
        <v>279</v>
      </c>
      <c r="B66" s="51" t="s">
        <v>466</v>
      </c>
      <c r="C66" s="51" t="s">
        <v>336</v>
      </c>
      <c r="D66" s="51" t="s">
        <v>353</v>
      </c>
      <c r="E66" s="46" t="s">
        <v>473</v>
      </c>
      <c r="F66" s="51" t="s">
        <v>308</v>
      </c>
      <c r="G66" s="46" t="s">
        <v>384</v>
      </c>
      <c r="H66" s="51"/>
      <c r="I66" s="51" t="s">
        <v>356</v>
      </c>
      <c r="J66" s="46" t="s">
        <v>474</v>
      </c>
    </row>
    <row r="67" ht="81" customHeight="1" spans="1:10">
      <c r="A67" s="50" t="s">
        <v>279</v>
      </c>
      <c r="B67" s="51" t="s">
        <v>466</v>
      </c>
      <c r="C67" s="51" t="s">
        <v>340</v>
      </c>
      <c r="D67" s="51" t="s">
        <v>341</v>
      </c>
      <c r="E67" s="46" t="s">
        <v>475</v>
      </c>
      <c r="F67" s="51" t="s">
        <v>317</v>
      </c>
      <c r="G67" s="46" t="s">
        <v>343</v>
      </c>
      <c r="H67" s="51" t="s">
        <v>334</v>
      </c>
      <c r="I67" s="51" t="s">
        <v>311</v>
      </c>
      <c r="J67" s="46" t="s">
        <v>476</v>
      </c>
    </row>
    <row r="68" ht="38.25" spans="1:10">
      <c r="A68" s="50" t="s">
        <v>273</v>
      </c>
      <c r="B68" s="51" t="s">
        <v>477</v>
      </c>
      <c r="C68" s="51" t="s">
        <v>305</v>
      </c>
      <c r="D68" s="51" t="s">
        <v>306</v>
      </c>
      <c r="E68" s="46" t="s">
        <v>478</v>
      </c>
      <c r="F68" s="51" t="s">
        <v>308</v>
      </c>
      <c r="G68" s="46" t="s">
        <v>314</v>
      </c>
      <c r="H68" s="51" t="s">
        <v>330</v>
      </c>
      <c r="I68" s="51" t="s">
        <v>311</v>
      </c>
      <c r="J68" s="46" t="s">
        <v>479</v>
      </c>
    </row>
    <row r="69" ht="38.25" spans="1:10">
      <c r="A69" s="50" t="s">
        <v>273</v>
      </c>
      <c r="B69" s="51" t="s">
        <v>477</v>
      </c>
      <c r="C69" s="51" t="s">
        <v>305</v>
      </c>
      <c r="D69" s="51" t="s">
        <v>306</v>
      </c>
      <c r="E69" s="46" t="s">
        <v>480</v>
      </c>
      <c r="F69" s="51" t="s">
        <v>317</v>
      </c>
      <c r="G69" s="46" t="s">
        <v>131</v>
      </c>
      <c r="H69" s="51" t="s">
        <v>318</v>
      </c>
      <c r="I69" s="51" t="s">
        <v>311</v>
      </c>
      <c r="J69" s="46" t="s">
        <v>481</v>
      </c>
    </row>
    <row r="70" ht="25.5" spans="1:10">
      <c r="A70" s="50" t="s">
        <v>273</v>
      </c>
      <c r="B70" s="51" t="s">
        <v>477</v>
      </c>
      <c r="C70" s="51" t="s">
        <v>305</v>
      </c>
      <c r="D70" s="51" t="s">
        <v>306</v>
      </c>
      <c r="E70" s="46" t="s">
        <v>482</v>
      </c>
      <c r="F70" s="51" t="s">
        <v>308</v>
      </c>
      <c r="G70" s="46" t="s">
        <v>314</v>
      </c>
      <c r="H70" s="51" t="s">
        <v>330</v>
      </c>
      <c r="I70" s="51" t="s">
        <v>311</v>
      </c>
      <c r="J70" s="46" t="s">
        <v>483</v>
      </c>
    </row>
    <row r="71" ht="25.5" spans="1:10">
      <c r="A71" s="50" t="s">
        <v>273</v>
      </c>
      <c r="B71" s="51" t="s">
        <v>477</v>
      </c>
      <c r="C71" s="51" t="s">
        <v>305</v>
      </c>
      <c r="D71" s="51" t="s">
        <v>306</v>
      </c>
      <c r="E71" s="46" t="s">
        <v>484</v>
      </c>
      <c r="F71" s="51" t="s">
        <v>308</v>
      </c>
      <c r="G71" s="46" t="s">
        <v>314</v>
      </c>
      <c r="H71" s="51" t="s">
        <v>330</v>
      </c>
      <c r="I71" s="51" t="s">
        <v>311</v>
      </c>
      <c r="J71" s="46" t="s">
        <v>485</v>
      </c>
    </row>
    <row r="72" ht="25.5" spans="1:10">
      <c r="A72" s="50" t="s">
        <v>273</v>
      </c>
      <c r="B72" s="51" t="s">
        <v>477</v>
      </c>
      <c r="C72" s="51" t="s">
        <v>305</v>
      </c>
      <c r="D72" s="51" t="s">
        <v>306</v>
      </c>
      <c r="E72" s="46" t="s">
        <v>486</v>
      </c>
      <c r="F72" s="51" t="s">
        <v>317</v>
      </c>
      <c r="G72" s="46" t="s">
        <v>343</v>
      </c>
      <c r="H72" s="51" t="s">
        <v>334</v>
      </c>
      <c r="I72" s="51" t="s">
        <v>311</v>
      </c>
      <c r="J72" s="46" t="s">
        <v>487</v>
      </c>
    </row>
    <row r="73" ht="38.25" spans="1:10">
      <c r="A73" s="50" t="s">
        <v>273</v>
      </c>
      <c r="B73" s="51" t="s">
        <v>477</v>
      </c>
      <c r="C73" s="51" t="s">
        <v>305</v>
      </c>
      <c r="D73" s="51" t="s">
        <v>306</v>
      </c>
      <c r="E73" s="46" t="s">
        <v>488</v>
      </c>
      <c r="F73" s="51" t="s">
        <v>317</v>
      </c>
      <c r="G73" s="46" t="s">
        <v>343</v>
      </c>
      <c r="H73" s="51" t="s">
        <v>334</v>
      </c>
      <c r="I73" s="51" t="s">
        <v>311</v>
      </c>
      <c r="J73" s="46" t="s">
        <v>489</v>
      </c>
    </row>
    <row r="74" ht="25.5" spans="1:10">
      <c r="A74" s="50" t="s">
        <v>273</v>
      </c>
      <c r="B74" s="51" t="s">
        <v>477</v>
      </c>
      <c r="C74" s="51" t="s">
        <v>305</v>
      </c>
      <c r="D74" s="51" t="s">
        <v>306</v>
      </c>
      <c r="E74" s="46" t="s">
        <v>490</v>
      </c>
      <c r="F74" s="51" t="s">
        <v>317</v>
      </c>
      <c r="G74" s="46" t="s">
        <v>131</v>
      </c>
      <c r="H74" s="51" t="s">
        <v>420</v>
      </c>
      <c r="I74" s="51" t="s">
        <v>311</v>
      </c>
      <c r="J74" s="46" t="s">
        <v>491</v>
      </c>
    </row>
    <row r="75" ht="38.25" spans="1:10">
      <c r="A75" s="50" t="s">
        <v>273</v>
      </c>
      <c r="B75" s="51" t="s">
        <v>477</v>
      </c>
      <c r="C75" s="51" t="s">
        <v>305</v>
      </c>
      <c r="D75" s="51" t="s">
        <v>306</v>
      </c>
      <c r="E75" s="46" t="s">
        <v>492</v>
      </c>
      <c r="F75" s="51" t="s">
        <v>317</v>
      </c>
      <c r="G75" s="46" t="s">
        <v>493</v>
      </c>
      <c r="H75" s="51" t="s">
        <v>330</v>
      </c>
      <c r="I75" s="51" t="s">
        <v>311</v>
      </c>
      <c r="J75" s="46" t="s">
        <v>494</v>
      </c>
    </row>
    <row r="76" ht="25.5" spans="1:10">
      <c r="A76" s="50" t="s">
        <v>273</v>
      </c>
      <c r="B76" s="51" t="s">
        <v>477</v>
      </c>
      <c r="C76" s="51" t="s">
        <v>305</v>
      </c>
      <c r="D76" s="51" t="s">
        <v>306</v>
      </c>
      <c r="E76" s="46" t="s">
        <v>495</v>
      </c>
      <c r="F76" s="51" t="s">
        <v>308</v>
      </c>
      <c r="G76" s="46" t="s">
        <v>314</v>
      </c>
      <c r="H76" s="51" t="s">
        <v>330</v>
      </c>
      <c r="I76" s="51" t="s">
        <v>311</v>
      </c>
      <c r="J76" s="46" t="s">
        <v>496</v>
      </c>
    </row>
    <row r="77" ht="102" spans="1:10">
      <c r="A77" s="50" t="s">
        <v>273</v>
      </c>
      <c r="B77" s="51" t="s">
        <v>477</v>
      </c>
      <c r="C77" s="51" t="s">
        <v>305</v>
      </c>
      <c r="D77" s="51" t="s">
        <v>306</v>
      </c>
      <c r="E77" s="46" t="s">
        <v>497</v>
      </c>
      <c r="F77" s="51" t="s">
        <v>317</v>
      </c>
      <c r="G77" s="46" t="s">
        <v>129</v>
      </c>
      <c r="H77" s="51" t="s">
        <v>330</v>
      </c>
      <c r="I77" s="51" t="s">
        <v>311</v>
      </c>
      <c r="J77" s="46" t="s">
        <v>498</v>
      </c>
    </row>
    <row r="78" ht="102" spans="1:10">
      <c r="A78" s="50" t="s">
        <v>273</v>
      </c>
      <c r="B78" s="51" t="s">
        <v>477</v>
      </c>
      <c r="C78" s="51" t="s">
        <v>305</v>
      </c>
      <c r="D78" s="51" t="s">
        <v>306</v>
      </c>
      <c r="E78" s="46" t="s">
        <v>499</v>
      </c>
      <c r="F78" s="51" t="s">
        <v>317</v>
      </c>
      <c r="G78" s="46" t="s">
        <v>500</v>
      </c>
      <c r="H78" s="51" t="s">
        <v>501</v>
      </c>
      <c r="I78" s="51" t="s">
        <v>311</v>
      </c>
      <c r="J78" s="46" t="s">
        <v>502</v>
      </c>
    </row>
    <row r="79" ht="25.5" spans="1:10">
      <c r="A79" s="50" t="s">
        <v>273</v>
      </c>
      <c r="B79" s="51" t="s">
        <v>477</v>
      </c>
      <c r="C79" s="51" t="s">
        <v>305</v>
      </c>
      <c r="D79" s="51" t="s">
        <v>306</v>
      </c>
      <c r="E79" s="46" t="s">
        <v>503</v>
      </c>
      <c r="F79" s="51" t="s">
        <v>317</v>
      </c>
      <c r="G79" s="46" t="s">
        <v>504</v>
      </c>
      <c r="H79" s="51" t="s">
        <v>318</v>
      </c>
      <c r="I79" s="51" t="s">
        <v>311</v>
      </c>
      <c r="J79" s="46" t="s">
        <v>505</v>
      </c>
    </row>
    <row r="80" ht="25.5" spans="1:10">
      <c r="A80" s="50" t="s">
        <v>273</v>
      </c>
      <c r="B80" s="51" t="s">
        <v>477</v>
      </c>
      <c r="C80" s="51" t="s">
        <v>305</v>
      </c>
      <c r="D80" s="51" t="s">
        <v>306</v>
      </c>
      <c r="E80" s="46" t="s">
        <v>506</v>
      </c>
      <c r="F80" s="51" t="s">
        <v>308</v>
      </c>
      <c r="G80" s="46" t="s">
        <v>314</v>
      </c>
      <c r="H80" s="51" t="s">
        <v>330</v>
      </c>
      <c r="I80" s="51" t="s">
        <v>311</v>
      </c>
      <c r="J80" s="46" t="s">
        <v>507</v>
      </c>
    </row>
    <row r="81" ht="25.5" spans="1:10">
      <c r="A81" s="50" t="s">
        <v>273</v>
      </c>
      <c r="B81" s="51" t="s">
        <v>477</v>
      </c>
      <c r="C81" s="51" t="s">
        <v>305</v>
      </c>
      <c r="D81" s="51" t="s">
        <v>306</v>
      </c>
      <c r="E81" s="46" t="s">
        <v>508</v>
      </c>
      <c r="F81" s="51" t="s">
        <v>317</v>
      </c>
      <c r="G81" s="46" t="s">
        <v>314</v>
      </c>
      <c r="H81" s="51" t="s">
        <v>330</v>
      </c>
      <c r="I81" s="51" t="s">
        <v>311</v>
      </c>
      <c r="J81" s="46" t="s">
        <v>509</v>
      </c>
    </row>
    <row r="82" ht="38.25" spans="1:10">
      <c r="A82" s="50" t="s">
        <v>273</v>
      </c>
      <c r="B82" s="51" t="s">
        <v>477</v>
      </c>
      <c r="C82" s="51" t="s">
        <v>305</v>
      </c>
      <c r="D82" s="51" t="s">
        <v>306</v>
      </c>
      <c r="E82" s="46" t="s">
        <v>510</v>
      </c>
      <c r="F82" s="51" t="s">
        <v>317</v>
      </c>
      <c r="G82" s="46" t="s">
        <v>129</v>
      </c>
      <c r="H82" s="51" t="s">
        <v>330</v>
      </c>
      <c r="I82" s="51" t="s">
        <v>311</v>
      </c>
      <c r="J82" s="46" t="s">
        <v>511</v>
      </c>
    </row>
    <row r="83" ht="38.25" spans="1:10">
      <c r="A83" s="50" t="s">
        <v>273</v>
      </c>
      <c r="B83" s="51" t="s">
        <v>477</v>
      </c>
      <c r="C83" s="51" t="s">
        <v>305</v>
      </c>
      <c r="D83" s="51" t="s">
        <v>306</v>
      </c>
      <c r="E83" s="46" t="s">
        <v>512</v>
      </c>
      <c r="F83" s="51" t="s">
        <v>317</v>
      </c>
      <c r="G83" s="46" t="s">
        <v>513</v>
      </c>
      <c r="H83" s="51" t="s">
        <v>318</v>
      </c>
      <c r="I83" s="51" t="s">
        <v>311</v>
      </c>
      <c r="J83" s="46" t="s">
        <v>514</v>
      </c>
    </row>
    <row r="84" ht="25.5" spans="1:10">
      <c r="A84" s="50" t="s">
        <v>273</v>
      </c>
      <c r="B84" s="51" t="s">
        <v>477</v>
      </c>
      <c r="C84" s="51" t="s">
        <v>305</v>
      </c>
      <c r="D84" s="51" t="s">
        <v>306</v>
      </c>
      <c r="E84" s="46" t="s">
        <v>515</v>
      </c>
      <c r="F84" s="51" t="s">
        <v>308</v>
      </c>
      <c r="G84" s="46" t="s">
        <v>314</v>
      </c>
      <c r="H84" s="51" t="s">
        <v>330</v>
      </c>
      <c r="I84" s="51" t="s">
        <v>311</v>
      </c>
      <c r="J84" s="46" t="s">
        <v>516</v>
      </c>
    </row>
    <row r="85" ht="25.5" spans="1:10">
      <c r="A85" s="50" t="s">
        <v>273</v>
      </c>
      <c r="B85" s="51" t="s">
        <v>477</v>
      </c>
      <c r="C85" s="51" t="s">
        <v>305</v>
      </c>
      <c r="D85" s="51" t="s">
        <v>306</v>
      </c>
      <c r="E85" s="46" t="s">
        <v>517</v>
      </c>
      <c r="F85" s="51" t="s">
        <v>308</v>
      </c>
      <c r="G85" s="46" t="s">
        <v>314</v>
      </c>
      <c r="H85" s="51" t="s">
        <v>330</v>
      </c>
      <c r="I85" s="51" t="s">
        <v>311</v>
      </c>
      <c r="J85" s="46" t="s">
        <v>518</v>
      </c>
    </row>
    <row r="86" ht="25.5" spans="1:10">
      <c r="A86" s="50" t="s">
        <v>273</v>
      </c>
      <c r="B86" s="51" t="s">
        <v>477</v>
      </c>
      <c r="C86" s="51" t="s">
        <v>305</v>
      </c>
      <c r="D86" s="51" t="s">
        <v>306</v>
      </c>
      <c r="E86" s="46" t="s">
        <v>519</v>
      </c>
      <c r="F86" s="51" t="s">
        <v>308</v>
      </c>
      <c r="G86" s="46" t="s">
        <v>314</v>
      </c>
      <c r="H86" s="51" t="s">
        <v>330</v>
      </c>
      <c r="I86" s="51" t="s">
        <v>311</v>
      </c>
      <c r="J86" s="46" t="s">
        <v>520</v>
      </c>
    </row>
    <row r="87" ht="25.5" spans="1:10">
      <c r="A87" s="50" t="s">
        <v>273</v>
      </c>
      <c r="B87" s="51" t="s">
        <v>477</v>
      </c>
      <c r="C87" s="51" t="s">
        <v>305</v>
      </c>
      <c r="D87" s="51" t="s">
        <v>306</v>
      </c>
      <c r="E87" s="46" t="s">
        <v>521</v>
      </c>
      <c r="F87" s="51" t="s">
        <v>317</v>
      </c>
      <c r="G87" s="46" t="s">
        <v>361</v>
      </c>
      <c r="H87" s="51" t="s">
        <v>318</v>
      </c>
      <c r="I87" s="51" t="s">
        <v>311</v>
      </c>
      <c r="J87" s="46" t="s">
        <v>522</v>
      </c>
    </row>
    <row r="88" ht="25.5" spans="1:10">
      <c r="A88" s="50" t="s">
        <v>273</v>
      </c>
      <c r="B88" s="51" t="s">
        <v>477</v>
      </c>
      <c r="C88" s="51" t="s">
        <v>305</v>
      </c>
      <c r="D88" s="51" t="s">
        <v>306</v>
      </c>
      <c r="E88" s="46" t="s">
        <v>523</v>
      </c>
      <c r="F88" s="51" t="s">
        <v>317</v>
      </c>
      <c r="G88" s="46" t="s">
        <v>524</v>
      </c>
      <c r="H88" s="51" t="s">
        <v>318</v>
      </c>
      <c r="I88" s="51" t="s">
        <v>311</v>
      </c>
      <c r="J88" s="46" t="s">
        <v>525</v>
      </c>
    </row>
    <row r="89" spans="1:10">
      <c r="A89" s="50" t="s">
        <v>273</v>
      </c>
      <c r="B89" s="51" t="s">
        <v>477</v>
      </c>
      <c r="C89" s="51" t="s">
        <v>305</v>
      </c>
      <c r="D89" s="51" t="s">
        <v>306</v>
      </c>
      <c r="E89" s="46" t="s">
        <v>526</v>
      </c>
      <c r="F89" s="51" t="s">
        <v>317</v>
      </c>
      <c r="G89" s="46" t="s">
        <v>527</v>
      </c>
      <c r="H89" s="51" t="s">
        <v>318</v>
      </c>
      <c r="I89" s="51" t="s">
        <v>311</v>
      </c>
      <c r="J89" s="46" t="s">
        <v>528</v>
      </c>
    </row>
    <row r="90" ht="25.5" spans="1:10">
      <c r="A90" s="50" t="s">
        <v>273</v>
      </c>
      <c r="B90" s="51" t="s">
        <v>477</v>
      </c>
      <c r="C90" s="51" t="s">
        <v>305</v>
      </c>
      <c r="D90" s="51" t="s">
        <v>306</v>
      </c>
      <c r="E90" s="46" t="s">
        <v>529</v>
      </c>
      <c r="F90" s="51" t="s">
        <v>308</v>
      </c>
      <c r="G90" s="46" t="s">
        <v>381</v>
      </c>
      <c r="H90" s="51" t="s">
        <v>334</v>
      </c>
      <c r="I90" s="51" t="s">
        <v>311</v>
      </c>
      <c r="J90" s="46" t="s">
        <v>530</v>
      </c>
    </row>
    <row r="91" ht="25.5" spans="1:10">
      <c r="A91" s="50" t="s">
        <v>273</v>
      </c>
      <c r="B91" s="51" t="s">
        <v>477</v>
      </c>
      <c r="C91" s="51" t="s">
        <v>305</v>
      </c>
      <c r="D91" s="51" t="s">
        <v>306</v>
      </c>
      <c r="E91" s="46" t="s">
        <v>531</v>
      </c>
      <c r="F91" s="51" t="s">
        <v>308</v>
      </c>
      <c r="G91" s="46" t="s">
        <v>381</v>
      </c>
      <c r="H91" s="51" t="s">
        <v>334</v>
      </c>
      <c r="I91" s="51" t="s">
        <v>311</v>
      </c>
      <c r="J91" s="46" t="s">
        <v>532</v>
      </c>
    </row>
    <row r="92" ht="38.25" spans="1:10">
      <c r="A92" s="50" t="s">
        <v>273</v>
      </c>
      <c r="B92" s="51" t="s">
        <v>477</v>
      </c>
      <c r="C92" s="51" t="s">
        <v>305</v>
      </c>
      <c r="D92" s="51" t="s">
        <v>306</v>
      </c>
      <c r="E92" s="46" t="s">
        <v>533</v>
      </c>
      <c r="F92" s="51" t="s">
        <v>317</v>
      </c>
      <c r="G92" s="46" t="s">
        <v>128</v>
      </c>
      <c r="H92" s="51" t="s">
        <v>420</v>
      </c>
      <c r="I92" s="51" t="s">
        <v>311</v>
      </c>
      <c r="J92" s="46" t="s">
        <v>534</v>
      </c>
    </row>
    <row r="93" ht="38.25" spans="1:10">
      <c r="A93" s="50" t="s">
        <v>273</v>
      </c>
      <c r="B93" s="51" t="s">
        <v>477</v>
      </c>
      <c r="C93" s="51" t="s">
        <v>305</v>
      </c>
      <c r="D93" s="51" t="s">
        <v>306</v>
      </c>
      <c r="E93" s="46" t="s">
        <v>535</v>
      </c>
      <c r="F93" s="51" t="s">
        <v>308</v>
      </c>
      <c r="G93" s="46" t="s">
        <v>536</v>
      </c>
      <c r="H93" s="51" t="s">
        <v>318</v>
      </c>
      <c r="I93" s="51" t="s">
        <v>311</v>
      </c>
      <c r="J93" s="46" t="s">
        <v>537</v>
      </c>
    </row>
    <row r="94" ht="25.5" spans="1:10">
      <c r="A94" s="50" t="s">
        <v>273</v>
      </c>
      <c r="B94" s="51" t="s">
        <v>477</v>
      </c>
      <c r="C94" s="51" t="s">
        <v>305</v>
      </c>
      <c r="D94" s="51" t="s">
        <v>306</v>
      </c>
      <c r="E94" s="46" t="s">
        <v>538</v>
      </c>
      <c r="F94" s="51" t="s">
        <v>317</v>
      </c>
      <c r="G94" s="46" t="s">
        <v>539</v>
      </c>
      <c r="H94" s="51" t="s">
        <v>318</v>
      </c>
      <c r="I94" s="51" t="s">
        <v>311</v>
      </c>
      <c r="J94" s="46" t="s">
        <v>540</v>
      </c>
    </row>
    <row r="95" ht="25.5" spans="1:10">
      <c r="A95" s="50" t="s">
        <v>273</v>
      </c>
      <c r="B95" s="51" t="s">
        <v>477</v>
      </c>
      <c r="C95" s="51" t="s">
        <v>305</v>
      </c>
      <c r="D95" s="51" t="s">
        <v>306</v>
      </c>
      <c r="E95" s="46" t="s">
        <v>541</v>
      </c>
      <c r="F95" s="51" t="s">
        <v>317</v>
      </c>
      <c r="G95" s="46" t="s">
        <v>128</v>
      </c>
      <c r="H95" s="51" t="s">
        <v>420</v>
      </c>
      <c r="I95" s="51" t="s">
        <v>311</v>
      </c>
      <c r="J95" s="46" t="s">
        <v>542</v>
      </c>
    </row>
    <row r="96" ht="25.5" spans="1:10">
      <c r="A96" s="50" t="s">
        <v>273</v>
      </c>
      <c r="B96" s="51" t="s">
        <v>477</v>
      </c>
      <c r="C96" s="51" t="s">
        <v>305</v>
      </c>
      <c r="D96" s="51" t="s">
        <v>306</v>
      </c>
      <c r="E96" s="46" t="s">
        <v>543</v>
      </c>
      <c r="F96" s="51" t="s">
        <v>308</v>
      </c>
      <c r="G96" s="46" t="s">
        <v>536</v>
      </c>
      <c r="H96" s="51" t="s">
        <v>318</v>
      </c>
      <c r="I96" s="51" t="s">
        <v>311</v>
      </c>
      <c r="J96" s="46" t="s">
        <v>544</v>
      </c>
    </row>
    <row r="97" spans="1:10">
      <c r="A97" s="50" t="s">
        <v>273</v>
      </c>
      <c r="B97" s="51" t="s">
        <v>477</v>
      </c>
      <c r="C97" s="51" t="s">
        <v>305</v>
      </c>
      <c r="D97" s="51" t="s">
        <v>306</v>
      </c>
      <c r="E97" s="46" t="s">
        <v>545</v>
      </c>
      <c r="F97" s="51" t="s">
        <v>317</v>
      </c>
      <c r="G97" s="46" t="s">
        <v>546</v>
      </c>
      <c r="H97" s="51" t="s">
        <v>318</v>
      </c>
      <c r="I97" s="51" t="s">
        <v>311</v>
      </c>
      <c r="J97" s="46" t="s">
        <v>547</v>
      </c>
    </row>
    <row r="98" ht="25.5" spans="1:10">
      <c r="A98" s="50" t="s">
        <v>273</v>
      </c>
      <c r="B98" s="51" t="s">
        <v>477</v>
      </c>
      <c r="C98" s="51" t="s">
        <v>305</v>
      </c>
      <c r="D98" s="51" t="s">
        <v>306</v>
      </c>
      <c r="E98" s="46" t="s">
        <v>548</v>
      </c>
      <c r="F98" s="51" t="s">
        <v>317</v>
      </c>
      <c r="G98" s="46" t="s">
        <v>443</v>
      </c>
      <c r="H98" s="51" t="s">
        <v>330</v>
      </c>
      <c r="I98" s="51" t="s">
        <v>311</v>
      </c>
      <c r="J98" s="46" t="s">
        <v>549</v>
      </c>
    </row>
    <row r="99" ht="25.5" spans="1:10">
      <c r="A99" s="50" t="s">
        <v>273</v>
      </c>
      <c r="B99" s="51" t="s">
        <v>477</v>
      </c>
      <c r="C99" s="51" t="s">
        <v>305</v>
      </c>
      <c r="D99" s="51" t="s">
        <v>350</v>
      </c>
      <c r="E99" s="46" t="s">
        <v>550</v>
      </c>
      <c r="F99" s="51" t="s">
        <v>317</v>
      </c>
      <c r="G99" s="46" t="s">
        <v>343</v>
      </c>
      <c r="H99" s="51" t="s">
        <v>334</v>
      </c>
      <c r="I99" s="51" t="s">
        <v>311</v>
      </c>
      <c r="J99" s="46" t="s">
        <v>551</v>
      </c>
    </row>
    <row r="100" ht="38.25" spans="1:10">
      <c r="A100" s="50" t="s">
        <v>273</v>
      </c>
      <c r="B100" s="51" t="s">
        <v>477</v>
      </c>
      <c r="C100" s="51" t="s">
        <v>336</v>
      </c>
      <c r="D100" s="51" t="s">
        <v>353</v>
      </c>
      <c r="E100" s="46" t="s">
        <v>552</v>
      </c>
      <c r="F100" s="51" t="s">
        <v>317</v>
      </c>
      <c r="G100" s="46" t="s">
        <v>343</v>
      </c>
      <c r="H100" s="51" t="s">
        <v>334</v>
      </c>
      <c r="I100" s="51" t="s">
        <v>311</v>
      </c>
      <c r="J100" s="46" t="s">
        <v>553</v>
      </c>
    </row>
    <row r="101" ht="63.75" spans="1:10">
      <c r="A101" s="50" t="s">
        <v>273</v>
      </c>
      <c r="B101" s="51" t="s">
        <v>477</v>
      </c>
      <c r="C101" s="51" t="s">
        <v>336</v>
      </c>
      <c r="D101" s="51" t="s">
        <v>353</v>
      </c>
      <c r="E101" s="46" t="s">
        <v>554</v>
      </c>
      <c r="F101" s="51" t="s">
        <v>317</v>
      </c>
      <c r="G101" s="46" t="s">
        <v>343</v>
      </c>
      <c r="H101" s="51" t="s">
        <v>334</v>
      </c>
      <c r="I101" s="51" t="s">
        <v>311</v>
      </c>
      <c r="J101" s="46" t="s">
        <v>555</v>
      </c>
    </row>
    <row r="102" ht="25.5" spans="1:10">
      <c r="A102" s="50" t="s">
        <v>273</v>
      </c>
      <c r="B102" s="51" t="s">
        <v>477</v>
      </c>
      <c r="C102" s="51" t="s">
        <v>336</v>
      </c>
      <c r="D102" s="51" t="s">
        <v>353</v>
      </c>
      <c r="E102" s="46" t="s">
        <v>556</v>
      </c>
      <c r="F102" s="51" t="s">
        <v>317</v>
      </c>
      <c r="G102" s="46" t="s">
        <v>343</v>
      </c>
      <c r="H102" s="51" t="s">
        <v>334</v>
      </c>
      <c r="I102" s="51" t="s">
        <v>311</v>
      </c>
      <c r="J102" s="46" t="s">
        <v>557</v>
      </c>
    </row>
    <row r="103" ht="51" spans="1:10">
      <c r="A103" s="50" t="s">
        <v>273</v>
      </c>
      <c r="B103" s="51" t="s">
        <v>477</v>
      </c>
      <c r="C103" s="51" t="s">
        <v>336</v>
      </c>
      <c r="D103" s="51" t="s">
        <v>353</v>
      </c>
      <c r="E103" s="46" t="s">
        <v>558</v>
      </c>
      <c r="F103" s="51" t="s">
        <v>317</v>
      </c>
      <c r="G103" s="46" t="s">
        <v>131</v>
      </c>
      <c r="H103" s="51" t="s">
        <v>559</v>
      </c>
      <c r="I103" s="51" t="s">
        <v>311</v>
      </c>
      <c r="J103" s="46" t="s">
        <v>560</v>
      </c>
    </row>
    <row r="104" ht="38.25" spans="1:10">
      <c r="A104" s="50" t="s">
        <v>273</v>
      </c>
      <c r="B104" s="51" t="s">
        <v>477</v>
      </c>
      <c r="C104" s="51" t="s">
        <v>336</v>
      </c>
      <c r="D104" s="51" t="s">
        <v>353</v>
      </c>
      <c r="E104" s="46" t="s">
        <v>561</v>
      </c>
      <c r="F104" s="51" t="s">
        <v>308</v>
      </c>
      <c r="G104" s="46" t="s">
        <v>384</v>
      </c>
      <c r="H104" s="51"/>
      <c r="I104" s="51" t="s">
        <v>356</v>
      </c>
      <c r="J104" s="46" t="s">
        <v>562</v>
      </c>
    </row>
    <row r="105" ht="25.5" spans="1:10">
      <c r="A105" s="50" t="s">
        <v>273</v>
      </c>
      <c r="B105" s="51" t="s">
        <v>477</v>
      </c>
      <c r="C105" s="51" t="s">
        <v>336</v>
      </c>
      <c r="D105" s="51" t="s">
        <v>353</v>
      </c>
      <c r="E105" s="46" t="s">
        <v>563</v>
      </c>
      <c r="F105" s="51" t="s">
        <v>308</v>
      </c>
      <c r="G105" s="46" t="s">
        <v>381</v>
      </c>
      <c r="H105" s="51" t="s">
        <v>334</v>
      </c>
      <c r="I105" s="51" t="s">
        <v>311</v>
      </c>
      <c r="J105" s="46" t="s">
        <v>564</v>
      </c>
    </row>
    <row r="106" ht="89.25" spans="1:10">
      <c r="A106" s="50" t="s">
        <v>273</v>
      </c>
      <c r="B106" s="51" t="s">
        <v>477</v>
      </c>
      <c r="C106" s="51" t="s">
        <v>336</v>
      </c>
      <c r="D106" s="51" t="s">
        <v>353</v>
      </c>
      <c r="E106" s="46" t="s">
        <v>565</v>
      </c>
      <c r="F106" s="51" t="s">
        <v>308</v>
      </c>
      <c r="G106" s="46" t="s">
        <v>381</v>
      </c>
      <c r="H106" s="51" t="s">
        <v>334</v>
      </c>
      <c r="I106" s="51" t="s">
        <v>311</v>
      </c>
      <c r="J106" s="46" t="s">
        <v>566</v>
      </c>
    </row>
    <row r="107" spans="1:10">
      <c r="A107" s="50" t="s">
        <v>273</v>
      </c>
      <c r="B107" s="51" t="s">
        <v>477</v>
      </c>
      <c r="C107" s="51" t="s">
        <v>336</v>
      </c>
      <c r="D107" s="51" t="s">
        <v>353</v>
      </c>
      <c r="E107" s="46" t="s">
        <v>567</v>
      </c>
      <c r="F107" s="51" t="s">
        <v>308</v>
      </c>
      <c r="G107" s="46" t="s">
        <v>381</v>
      </c>
      <c r="H107" s="51" t="s">
        <v>334</v>
      </c>
      <c r="I107" s="51" t="s">
        <v>311</v>
      </c>
      <c r="J107" s="46" t="s">
        <v>568</v>
      </c>
    </row>
    <row r="108" ht="38.25" spans="1:10">
      <c r="A108" s="50" t="s">
        <v>273</v>
      </c>
      <c r="B108" s="51" t="s">
        <v>477</v>
      </c>
      <c r="C108" s="51" t="s">
        <v>336</v>
      </c>
      <c r="D108" s="51" t="s">
        <v>337</v>
      </c>
      <c r="E108" s="46" t="s">
        <v>569</v>
      </c>
      <c r="F108" s="51" t="s">
        <v>317</v>
      </c>
      <c r="G108" s="46" t="s">
        <v>131</v>
      </c>
      <c r="H108" s="51" t="s">
        <v>570</v>
      </c>
      <c r="I108" s="51" t="s">
        <v>311</v>
      </c>
      <c r="J108" s="46" t="s">
        <v>571</v>
      </c>
    </row>
    <row r="109" ht="25.5" spans="1:10">
      <c r="A109" s="50" t="s">
        <v>273</v>
      </c>
      <c r="B109" s="51" t="s">
        <v>477</v>
      </c>
      <c r="C109" s="51" t="s">
        <v>336</v>
      </c>
      <c r="D109" s="51" t="s">
        <v>337</v>
      </c>
      <c r="E109" s="46" t="s">
        <v>572</v>
      </c>
      <c r="F109" s="51" t="s">
        <v>317</v>
      </c>
      <c r="G109" s="46" t="s">
        <v>314</v>
      </c>
      <c r="H109" s="51" t="s">
        <v>570</v>
      </c>
      <c r="I109" s="51" t="s">
        <v>311</v>
      </c>
      <c r="J109" s="46" t="s">
        <v>573</v>
      </c>
    </row>
    <row r="110" ht="25.5" spans="1:10">
      <c r="A110" s="50" t="s">
        <v>273</v>
      </c>
      <c r="B110" s="51" t="s">
        <v>477</v>
      </c>
      <c r="C110" s="51" t="s">
        <v>336</v>
      </c>
      <c r="D110" s="51" t="s">
        <v>337</v>
      </c>
      <c r="E110" s="46" t="s">
        <v>574</v>
      </c>
      <c r="F110" s="51" t="s">
        <v>317</v>
      </c>
      <c r="G110" s="46" t="s">
        <v>314</v>
      </c>
      <c r="H110" s="51" t="s">
        <v>570</v>
      </c>
      <c r="I110" s="51" t="s">
        <v>311</v>
      </c>
      <c r="J110" s="46" t="s">
        <v>575</v>
      </c>
    </row>
    <row r="111" ht="25.5" spans="1:10">
      <c r="A111" s="50" t="s">
        <v>273</v>
      </c>
      <c r="B111" s="51" t="s">
        <v>477</v>
      </c>
      <c r="C111" s="51" t="s">
        <v>336</v>
      </c>
      <c r="D111" s="51" t="s">
        <v>337</v>
      </c>
      <c r="E111" s="46" t="s">
        <v>576</v>
      </c>
      <c r="F111" s="51" t="s">
        <v>317</v>
      </c>
      <c r="G111" s="46" t="s">
        <v>129</v>
      </c>
      <c r="H111" s="51" t="s">
        <v>570</v>
      </c>
      <c r="I111" s="51" t="s">
        <v>311</v>
      </c>
      <c r="J111" s="46" t="s">
        <v>577</v>
      </c>
    </row>
    <row r="112" ht="25.5" spans="1:10">
      <c r="A112" s="50" t="s">
        <v>273</v>
      </c>
      <c r="B112" s="51" t="s">
        <v>477</v>
      </c>
      <c r="C112" s="51" t="s">
        <v>340</v>
      </c>
      <c r="D112" s="51" t="s">
        <v>341</v>
      </c>
      <c r="E112" s="46" t="s">
        <v>342</v>
      </c>
      <c r="F112" s="51" t="s">
        <v>317</v>
      </c>
      <c r="G112" s="46" t="s">
        <v>343</v>
      </c>
      <c r="H112" s="51" t="s">
        <v>334</v>
      </c>
      <c r="I112" s="51" t="s">
        <v>311</v>
      </c>
      <c r="J112" s="46" t="s">
        <v>344</v>
      </c>
    </row>
  </sheetData>
  <mergeCells count="18">
    <mergeCell ref="A2:J2"/>
    <mergeCell ref="A3:H3"/>
    <mergeCell ref="A7:A16"/>
    <mergeCell ref="A17:A20"/>
    <mergeCell ref="A21:A24"/>
    <mergeCell ref="A25:A36"/>
    <mergeCell ref="A37:A60"/>
    <mergeCell ref="A61:A63"/>
    <mergeCell ref="A64:A67"/>
    <mergeCell ref="A68:A112"/>
    <mergeCell ref="B7:B16"/>
    <mergeCell ref="B17:B20"/>
    <mergeCell ref="B21:B24"/>
    <mergeCell ref="B25:B36"/>
    <mergeCell ref="B37:B60"/>
    <mergeCell ref="B61:B63"/>
    <mergeCell ref="B64:B67"/>
    <mergeCell ref="B68:B1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3" t="s">
        <v>578</v>
      </c>
    </row>
    <row r="2" ht="28.5" customHeight="1" spans="1:6">
      <c r="A2" s="27" t="s">
        <v>579</v>
      </c>
      <c r="B2" s="27"/>
      <c r="C2" s="27"/>
      <c r="D2" s="27"/>
      <c r="E2" s="27"/>
      <c r="F2" s="27"/>
    </row>
    <row r="3" ht="15" customHeight="1" spans="1:6">
      <c r="A3" s="99" t="str">
        <f>"单位名称："&amp;"云南省水利厅（本级）"</f>
        <v>单位名称：云南省水利厅（本级）</v>
      </c>
      <c r="B3" s="100"/>
      <c r="C3" s="100"/>
      <c r="D3" s="56"/>
      <c r="E3" s="56"/>
      <c r="F3" s="101" t="s">
        <v>2</v>
      </c>
    </row>
    <row r="4" ht="18.75" customHeight="1" spans="1:6">
      <c r="A4" s="9" t="s">
        <v>143</v>
      </c>
      <c r="B4" s="9" t="s">
        <v>50</v>
      </c>
      <c r="C4" s="9" t="s">
        <v>51</v>
      </c>
      <c r="D4" s="15" t="s">
        <v>580</v>
      </c>
      <c r="E4" s="60"/>
      <c r="F4" s="60"/>
    </row>
    <row r="5" ht="30" customHeight="1" spans="1:6">
      <c r="A5" s="18"/>
      <c r="B5" s="18"/>
      <c r="C5" s="18"/>
      <c r="D5" s="15" t="s">
        <v>32</v>
      </c>
      <c r="E5" s="60" t="s">
        <v>59</v>
      </c>
      <c r="F5" s="60" t="s">
        <v>60</v>
      </c>
    </row>
    <row r="6" ht="16.5" customHeight="1" spans="1:6">
      <c r="A6" s="60">
        <v>1</v>
      </c>
      <c r="B6" s="60">
        <v>2</v>
      </c>
      <c r="C6" s="60">
        <v>3</v>
      </c>
      <c r="D6" s="60">
        <v>4</v>
      </c>
      <c r="E6" s="60">
        <v>5</v>
      </c>
      <c r="F6" s="60">
        <v>6</v>
      </c>
    </row>
    <row r="7" ht="20.25" customHeight="1" spans="1:6">
      <c r="A7" s="29"/>
      <c r="B7" s="29"/>
      <c r="C7" s="29"/>
      <c r="D7" s="22"/>
      <c r="E7" s="22"/>
      <c r="F7" s="22"/>
    </row>
    <row r="8" ht="17.25" customHeight="1" spans="1:6">
      <c r="A8" s="102" t="s">
        <v>110</v>
      </c>
      <c r="B8" s="103"/>
      <c r="C8" s="103" t="s">
        <v>110</v>
      </c>
      <c r="D8" s="22"/>
      <c r="E8" s="22"/>
      <c r="F8" s="22"/>
    </row>
    <row r="9" customHeight="1" spans="1:1">
      <c r="A9" s="104" t="s">
        <v>581</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70"/>
  <sheetViews>
    <sheetView showZeros="0" topLeftCell="L1" workbookViewId="0">
      <selection activeCell="R3" sqref="R3"/>
    </sheetView>
  </sheetViews>
  <sheetFormatPr defaultColWidth="35.625" defaultRowHeight="13.5"/>
  <cols>
    <col min="1" max="16384" width="35.625" customWidth="1"/>
  </cols>
  <sheetData>
    <row r="1" spans="15:17">
      <c r="O1" s="52"/>
      <c r="P1" s="52"/>
      <c r="Q1" s="97" t="s">
        <v>582</v>
      </c>
    </row>
    <row r="2" ht="27" spans="1:17">
      <c r="A2" s="54" t="s">
        <v>583</v>
      </c>
      <c r="B2" s="27"/>
      <c r="C2" s="27"/>
      <c r="D2" s="27"/>
      <c r="E2" s="27"/>
      <c r="F2" s="27"/>
      <c r="G2" s="27"/>
      <c r="H2" s="27"/>
      <c r="I2" s="27"/>
      <c r="J2" s="27"/>
      <c r="K2" s="43"/>
      <c r="L2" s="27"/>
      <c r="M2" s="27"/>
      <c r="N2" s="27"/>
      <c r="O2" s="43"/>
      <c r="P2" s="43"/>
      <c r="Q2" s="27"/>
    </row>
    <row r="3" spans="1:17">
      <c r="A3" s="91" t="str">
        <f>"单位名称："&amp;"云南省水利厅（本级）"</f>
        <v>单位名称：云南省水利厅（本级）</v>
      </c>
      <c r="B3" s="6"/>
      <c r="C3" s="6"/>
      <c r="D3" s="6"/>
      <c r="E3" s="6"/>
      <c r="F3" s="6"/>
      <c r="G3" s="6"/>
      <c r="H3" s="6"/>
      <c r="I3" s="6"/>
      <c r="J3" s="6"/>
      <c r="O3" s="62"/>
      <c r="P3" s="62"/>
      <c r="Q3" s="98" t="s">
        <v>2</v>
      </c>
    </row>
    <row r="4" spans="1:17">
      <c r="A4" s="9" t="s">
        <v>584</v>
      </c>
      <c r="B4" s="66" t="s">
        <v>585</v>
      </c>
      <c r="C4" s="66" t="s">
        <v>586</v>
      </c>
      <c r="D4" s="66" t="s">
        <v>587</v>
      </c>
      <c r="E4" s="66" t="s">
        <v>588</v>
      </c>
      <c r="F4" s="66" t="s">
        <v>589</v>
      </c>
      <c r="G4" s="67" t="s">
        <v>150</v>
      </c>
      <c r="H4" s="67"/>
      <c r="I4" s="67"/>
      <c r="J4" s="67"/>
      <c r="K4" s="68"/>
      <c r="L4" s="67"/>
      <c r="M4" s="67"/>
      <c r="N4" s="67"/>
      <c r="O4" s="81"/>
      <c r="P4" s="68"/>
      <c r="Q4" s="82"/>
    </row>
    <row r="5" spans="1:17">
      <c r="A5" s="14"/>
      <c r="B5" s="69"/>
      <c r="C5" s="69"/>
      <c r="D5" s="69"/>
      <c r="E5" s="69"/>
      <c r="F5" s="69"/>
      <c r="G5" s="69" t="s">
        <v>32</v>
      </c>
      <c r="H5" s="69" t="s">
        <v>35</v>
      </c>
      <c r="I5" s="69" t="s">
        <v>590</v>
      </c>
      <c r="J5" s="69" t="s">
        <v>591</v>
      </c>
      <c r="K5" s="70" t="s">
        <v>592</v>
      </c>
      <c r="L5" s="83" t="s">
        <v>593</v>
      </c>
      <c r="M5" s="83"/>
      <c r="N5" s="83"/>
      <c r="O5" s="84"/>
      <c r="P5" s="85"/>
      <c r="Q5" s="71"/>
    </row>
    <row r="6" ht="27" spans="1:17">
      <c r="A6" s="17"/>
      <c r="B6" s="71"/>
      <c r="C6" s="71"/>
      <c r="D6" s="71"/>
      <c r="E6" s="71"/>
      <c r="F6" s="71"/>
      <c r="G6" s="71"/>
      <c r="H6" s="71" t="s">
        <v>34</v>
      </c>
      <c r="I6" s="71"/>
      <c r="J6" s="71"/>
      <c r="K6" s="72"/>
      <c r="L6" s="71" t="s">
        <v>34</v>
      </c>
      <c r="M6" s="71" t="s">
        <v>45</v>
      </c>
      <c r="N6" s="71" t="s">
        <v>157</v>
      </c>
      <c r="O6" s="86" t="s">
        <v>41</v>
      </c>
      <c r="P6" s="72" t="s">
        <v>42</v>
      </c>
      <c r="Q6" s="71" t="s">
        <v>43</v>
      </c>
    </row>
    <row r="7" spans="1:17">
      <c r="A7" s="18">
        <v>1</v>
      </c>
      <c r="B7" s="92">
        <v>2</v>
      </c>
      <c r="C7" s="92">
        <v>3</v>
      </c>
      <c r="D7" s="92">
        <v>4</v>
      </c>
      <c r="E7" s="92">
        <v>5</v>
      </c>
      <c r="F7" s="92">
        <v>6</v>
      </c>
      <c r="G7" s="93">
        <v>7</v>
      </c>
      <c r="H7" s="93">
        <v>8</v>
      </c>
      <c r="I7" s="93">
        <v>9</v>
      </c>
      <c r="J7" s="93">
        <v>10</v>
      </c>
      <c r="K7" s="93">
        <v>11</v>
      </c>
      <c r="L7" s="93">
        <v>12</v>
      </c>
      <c r="M7" s="93">
        <v>13</v>
      </c>
      <c r="N7" s="93">
        <v>14</v>
      </c>
      <c r="O7" s="93">
        <v>15</v>
      </c>
      <c r="P7" s="93">
        <v>16</v>
      </c>
      <c r="Q7" s="93">
        <v>17</v>
      </c>
    </row>
    <row r="8" spans="1:17">
      <c r="A8" s="73" t="s">
        <v>47</v>
      </c>
      <c r="B8" s="74"/>
      <c r="C8" s="74"/>
      <c r="D8" s="74"/>
      <c r="E8" s="94"/>
      <c r="F8" s="22">
        <v>4757900</v>
      </c>
      <c r="G8" s="22">
        <v>22907000</v>
      </c>
      <c r="H8" s="22">
        <v>22907000</v>
      </c>
      <c r="I8" s="22"/>
      <c r="J8" s="22"/>
      <c r="K8" s="22"/>
      <c r="L8" s="22"/>
      <c r="M8" s="22"/>
      <c r="N8" s="22"/>
      <c r="O8" s="22"/>
      <c r="P8" s="22"/>
      <c r="Q8" s="22"/>
    </row>
    <row r="9" spans="1:17">
      <c r="A9" s="76" t="s">
        <v>264</v>
      </c>
      <c r="B9" s="74" t="s">
        <v>594</v>
      </c>
      <c r="C9" s="74" t="s">
        <v>595</v>
      </c>
      <c r="D9" s="95" t="s">
        <v>330</v>
      </c>
      <c r="E9" s="96">
        <v>1</v>
      </c>
      <c r="F9" s="22">
        <v>12600</v>
      </c>
      <c r="G9" s="22">
        <v>12600</v>
      </c>
      <c r="H9" s="22">
        <v>12600</v>
      </c>
      <c r="I9" s="22"/>
      <c r="J9" s="22"/>
      <c r="K9" s="22"/>
      <c r="L9" s="22"/>
      <c r="M9" s="22"/>
      <c r="N9" s="22"/>
      <c r="O9" s="22"/>
      <c r="P9" s="22"/>
      <c r="Q9" s="22"/>
    </row>
    <row r="10" spans="1:17">
      <c r="A10" s="76" t="s">
        <v>264</v>
      </c>
      <c r="B10" s="74" t="s">
        <v>596</v>
      </c>
      <c r="C10" s="74" t="s">
        <v>597</v>
      </c>
      <c r="D10" s="95" t="s">
        <v>348</v>
      </c>
      <c r="E10" s="96">
        <v>1</v>
      </c>
      <c r="F10" s="22">
        <v>2500</v>
      </c>
      <c r="G10" s="22">
        <v>2500</v>
      </c>
      <c r="H10" s="22">
        <v>2500</v>
      </c>
      <c r="I10" s="22"/>
      <c r="J10" s="22"/>
      <c r="K10" s="22"/>
      <c r="L10" s="22"/>
      <c r="M10" s="22"/>
      <c r="N10" s="22"/>
      <c r="O10" s="22"/>
      <c r="P10" s="22"/>
      <c r="Q10" s="22"/>
    </row>
    <row r="11" spans="1:17">
      <c r="A11" s="76" t="s">
        <v>264</v>
      </c>
      <c r="B11" s="74" t="s">
        <v>598</v>
      </c>
      <c r="C11" s="74" t="s">
        <v>597</v>
      </c>
      <c r="D11" s="95" t="s">
        <v>348</v>
      </c>
      <c r="E11" s="96">
        <v>1</v>
      </c>
      <c r="F11" s="22">
        <v>3900</v>
      </c>
      <c r="G11" s="22">
        <v>3900</v>
      </c>
      <c r="H11" s="22">
        <v>3900</v>
      </c>
      <c r="I11" s="22"/>
      <c r="J11" s="22"/>
      <c r="K11" s="22"/>
      <c r="L11" s="22"/>
      <c r="M11" s="22"/>
      <c r="N11" s="22"/>
      <c r="O11" s="22"/>
      <c r="P11" s="22"/>
      <c r="Q11" s="22"/>
    </row>
    <row r="12" spans="1:17">
      <c r="A12" s="76" t="s">
        <v>264</v>
      </c>
      <c r="B12" s="74" t="s">
        <v>599</v>
      </c>
      <c r="C12" s="74" t="s">
        <v>600</v>
      </c>
      <c r="D12" s="95" t="s">
        <v>318</v>
      </c>
      <c r="E12" s="96">
        <v>5</v>
      </c>
      <c r="F12" s="22">
        <v>18000</v>
      </c>
      <c r="G12" s="22">
        <v>18000</v>
      </c>
      <c r="H12" s="22">
        <v>18000</v>
      </c>
      <c r="I12" s="22"/>
      <c r="J12" s="22"/>
      <c r="K12" s="22"/>
      <c r="L12" s="22"/>
      <c r="M12" s="22"/>
      <c r="N12" s="22"/>
      <c r="O12" s="22"/>
      <c r="P12" s="22"/>
      <c r="Q12" s="22"/>
    </row>
    <row r="13" spans="1:17">
      <c r="A13" s="76" t="s">
        <v>264</v>
      </c>
      <c r="B13" s="74" t="s">
        <v>601</v>
      </c>
      <c r="C13" s="74" t="s">
        <v>600</v>
      </c>
      <c r="D13" s="95" t="s">
        <v>318</v>
      </c>
      <c r="E13" s="96">
        <v>1</v>
      </c>
      <c r="F13" s="22">
        <v>3500</v>
      </c>
      <c r="G13" s="22">
        <v>3500</v>
      </c>
      <c r="H13" s="22">
        <v>3500</v>
      </c>
      <c r="I13" s="22"/>
      <c r="J13" s="22"/>
      <c r="K13" s="22"/>
      <c r="L13" s="22"/>
      <c r="M13" s="22"/>
      <c r="N13" s="22"/>
      <c r="O13" s="22"/>
      <c r="P13" s="22"/>
      <c r="Q13" s="22"/>
    </row>
    <row r="14" spans="1:17">
      <c r="A14" s="76" t="s">
        <v>264</v>
      </c>
      <c r="B14" s="74" t="s">
        <v>602</v>
      </c>
      <c r="C14" s="74" t="s">
        <v>603</v>
      </c>
      <c r="D14" s="95" t="s">
        <v>318</v>
      </c>
      <c r="E14" s="96">
        <v>13</v>
      </c>
      <c r="F14" s="22">
        <v>11700</v>
      </c>
      <c r="G14" s="22">
        <v>11700</v>
      </c>
      <c r="H14" s="22">
        <v>11700</v>
      </c>
      <c r="I14" s="22"/>
      <c r="J14" s="22"/>
      <c r="K14" s="22"/>
      <c r="L14" s="22"/>
      <c r="M14" s="22"/>
      <c r="N14" s="22"/>
      <c r="O14" s="22"/>
      <c r="P14" s="22"/>
      <c r="Q14" s="22"/>
    </row>
    <row r="15" spans="1:17">
      <c r="A15" s="76" t="s">
        <v>264</v>
      </c>
      <c r="B15" s="74" t="s">
        <v>604</v>
      </c>
      <c r="C15" s="74" t="s">
        <v>605</v>
      </c>
      <c r="D15" s="95" t="s">
        <v>348</v>
      </c>
      <c r="E15" s="96">
        <v>1</v>
      </c>
      <c r="F15" s="22">
        <v>99000</v>
      </c>
      <c r="G15" s="22">
        <v>99000</v>
      </c>
      <c r="H15" s="22">
        <v>99000</v>
      </c>
      <c r="I15" s="22"/>
      <c r="J15" s="22"/>
      <c r="K15" s="22"/>
      <c r="L15" s="22"/>
      <c r="M15" s="22"/>
      <c r="N15" s="22"/>
      <c r="O15" s="22"/>
      <c r="P15" s="22"/>
      <c r="Q15" s="22"/>
    </row>
    <row r="16" spans="1:17">
      <c r="A16" s="76" t="s">
        <v>264</v>
      </c>
      <c r="B16" s="74" t="s">
        <v>606</v>
      </c>
      <c r="C16" s="74" t="s">
        <v>605</v>
      </c>
      <c r="D16" s="95" t="s">
        <v>348</v>
      </c>
      <c r="E16" s="96">
        <v>1</v>
      </c>
      <c r="F16" s="22">
        <v>40000</v>
      </c>
      <c r="G16" s="22">
        <v>40000</v>
      </c>
      <c r="H16" s="22">
        <v>40000</v>
      </c>
      <c r="I16" s="22"/>
      <c r="J16" s="22"/>
      <c r="K16" s="22"/>
      <c r="L16" s="22"/>
      <c r="M16" s="22"/>
      <c r="N16" s="22"/>
      <c r="O16" s="22"/>
      <c r="P16" s="22"/>
      <c r="Q16" s="22"/>
    </row>
    <row r="17" spans="1:17">
      <c r="A17" s="76" t="s">
        <v>264</v>
      </c>
      <c r="B17" s="74" t="s">
        <v>607</v>
      </c>
      <c r="C17" s="74" t="s">
        <v>608</v>
      </c>
      <c r="D17" s="95" t="s">
        <v>330</v>
      </c>
      <c r="E17" s="96">
        <v>1</v>
      </c>
      <c r="F17" s="22">
        <v>1200000</v>
      </c>
      <c r="G17" s="22">
        <v>1200000</v>
      </c>
      <c r="H17" s="22">
        <v>1200000</v>
      </c>
      <c r="I17" s="22"/>
      <c r="J17" s="22"/>
      <c r="K17" s="22"/>
      <c r="L17" s="22"/>
      <c r="M17" s="22"/>
      <c r="N17" s="22"/>
      <c r="O17" s="22"/>
      <c r="P17" s="22"/>
      <c r="Q17" s="22"/>
    </row>
    <row r="18" spans="1:17">
      <c r="A18" s="76" t="s">
        <v>264</v>
      </c>
      <c r="B18" s="74" t="s">
        <v>609</v>
      </c>
      <c r="C18" s="74" t="s">
        <v>610</v>
      </c>
      <c r="D18" s="95" t="s">
        <v>611</v>
      </c>
      <c r="E18" s="96">
        <v>30</v>
      </c>
      <c r="F18" s="22"/>
      <c r="G18" s="22">
        <v>75000</v>
      </c>
      <c r="H18" s="22">
        <v>75000</v>
      </c>
      <c r="I18" s="22"/>
      <c r="J18" s="22"/>
      <c r="K18" s="22"/>
      <c r="L18" s="22"/>
      <c r="M18" s="22"/>
      <c r="N18" s="22"/>
      <c r="O18" s="22"/>
      <c r="P18" s="22"/>
      <c r="Q18" s="22"/>
    </row>
    <row r="19" spans="1:17">
      <c r="A19" s="76" t="s">
        <v>264</v>
      </c>
      <c r="B19" s="74" t="s">
        <v>612</v>
      </c>
      <c r="C19" s="74" t="s">
        <v>613</v>
      </c>
      <c r="D19" s="95" t="s">
        <v>614</v>
      </c>
      <c r="E19" s="96">
        <v>100</v>
      </c>
      <c r="F19" s="22">
        <v>193100</v>
      </c>
      <c r="G19" s="22">
        <v>193100</v>
      </c>
      <c r="H19" s="22">
        <v>193100</v>
      </c>
      <c r="I19" s="22"/>
      <c r="J19" s="22"/>
      <c r="K19" s="22"/>
      <c r="L19" s="22"/>
      <c r="M19" s="22"/>
      <c r="N19" s="22"/>
      <c r="O19" s="22"/>
      <c r="P19" s="22"/>
      <c r="Q19" s="22"/>
    </row>
    <row r="20" spans="1:17">
      <c r="A20" s="76" t="s">
        <v>264</v>
      </c>
      <c r="B20" s="74" t="s">
        <v>615</v>
      </c>
      <c r="C20" s="74" t="s">
        <v>616</v>
      </c>
      <c r="D20" s="95" t="s">
        <v>330</v>
      </c>
      <c r="E20" s="96">
        <v>1</v>
      </c>
      <c r="F20" s="22"/>
      <c r="G20" s="22">
        <v>400000</v>
      </c>
      <c r="H20" s="22">
        <v>400000</v>
      </c>
      <c r="I20" s="22"/>
      <c r="J20" s="22"/>
      <c r="K20" s="22"/>
      <c r="L20" s="22"/>
      <c r="M20" s="22"/>
      <c r="N20" s="22"/>
      <c r="O20" s="22"/>
      <c r="P20" s="22"/>
      <c r="Q20" s="22"/>
    </row>
    <row r="21" spans="1:17">
      <c r="A21" s="76" t="s">
        <v>264</v>
      </c>
      <c r="B21" s="74" t="s">
        <v>617</v>
      </c>
      <c r="C21" s="74" t="s">
        <v>616</v>
      </c>
      <c r="D21" s="95" t="s">
        <v>330</v>
      </c>
      <c r="E21" s="96">
        <v>1</v>
      </c>
      <c r="F21" s="22">
        <v>280000</v>
      </c>
      <c r="G21" s="22">
        <v>280000</v>
      </c>
      <c r="H21" s="22">
        <v>280000</v>
      </c>
      <c r="I21" s="22"/>
      <c r="J21" s="22"/>
      <c r="K21" s="22"/>
      <c r="L21" s="22"/>
      <c r="M21" s="22"/>
      <c r="N21" s="22"/>
      <c r="O21" s="22"/>
      <c r="P21" s="22"/>
      <c r="Q21" s="22"/>
    </row>
    <row r="22" spans="1:17">
      <c r="A22" s="76" t="s">
        <v>264</v>
      </c>
      <c r="B22" s="74" t="s">
        <v>429</v>
      </c>
      <c r="C22" s="74" t="s">
        <v>616</v>
      </c>
      <c r="D22" s="95" t="s">
        <v>330</v>
      </c>
      <c r="E22" s="96">
        <v>1</v>
      </c>
      <c r="F22" s="22"/>
      <c r="G22" s="22">
        <v>408000</v>
      </c>
      <c r="H22" s="22">
        <v>408000</v>
      </c>
      <c r="I22" s="22"/>
      <c r="J22" s="22"/>
      <c r="K22" s="22"/>
      <c r="L22" s="22"/>
      <c r="M22" s="22"/>
      <c r="N22" s="22"/>
      <c r="O22" s="22"/>
      <c r="P22" s="22"/>
      <c r="Q22" s="22"/>
    </row>
    <row r="23" spans="1:17">
      <c r="A23" s="76" t="s">
        <v>264</v>
      </c>
      <c r="B23" s="74" t="s">
        <v>618</v>
      </c>
      <c r="C23" s="74" t="s">
        <v>619</v>
      </c>
      <c r="D23" s="95" t="s">
        <v>330</v>
      </c>
      <c r="E23" s="96">
        <v>1</v>
      </c>
      <c r="F23" s="22"/>
      <c r="G23" s="22">
        <v>250000</v>
      </c>
      <c r="H23" s="22">
        <v>250000</v>
      </c>
      <c r="I23" s="22"/>
      <c r="J23" s="22"/>
      <c r="K23" s="22"/>
      <c r="L23" s="22"/>
      <c r="M23" s="22"/>
      <c r="N23" s="22"/>
      <c r="O23" s="22"/>
      <c r="P23" s="22"/>
      <c r="Q23" s="22"/>
    </row>
    <row r="24" spans="1:17">
      <c r="A24" s="76" t="s">
        <v>264</v>
      </c>
      <c r="B24" s="74" t="s">
        <v>620</v>
      </c>
      <c r="C24" s="74" t="s">
        <v>619</v>
      </c>
      <c r="D24" s="95" t="s">
        <v>330</v>
      </c>
      <c r="E24" s="96">
        <v>1</v>
      </c>
      <c r="F24" s="22"/>
      <c r="G24" s="22">
        <v>302200</v>
      </c>
      <c r="H24" s="22">
        <v>302200</v>
      </c>
      <c r="I24" s="22"/>
      <c r="J24" s="22"/>
      <c r="K24" s="22"/>
      <c r="L24" s="22"/>
      <c r="M24" s="22"/>
      <c r="N24" s="22"/>
      <c r="O24" s="22"/>
      <c r="P24" s="22"/>
      <c r="Q24" s="22"/>
    </row>
    <row r="25" spans="1:17">
      <c r="A25" s="76" t="s">
        <v>264</v>
      </c>
      <c r="B25" s="74" t="s">
        <v>621</v>
      </c>
      <c r="C25" s="74" t="s">
        <v>619</v>
      </c>
      <c r="D25" s="95" t="s">
        <v>330</v>
      </c>
      <c r="E25" s="96">
        <v>1</v>
      </c>
      <c r="F25" s="22"/>
      <c r="G25" s="22">
        <v>294000</v>
      </c>
      <c r="H25" s="22">
        <v>294000</v>
      </c>
      <c r="I25" s="22"/>
      <c r="J25" s="22"/>
      <c r="K25" s="22"/>
      <c r="L25" s="22"/>
      <c r="M25" s="22"/>
      <c r="N25" s="22"/>
      <c r="O25" s="22"/>
      <c r="P25" s="22"/>
      <c r="Q25" s="22"/>
    </row>
    <row r="26" spans="1:17">
      <c r="A26" s="76" t="s">
        <v>264</v>
      </c>
      <c r="B26" s="74" t="s">
        <v>622</v>
      </c>
      <c r="C26" s="74" t="s">
        <v>619</v>
      </c>
      <c r="D26" s="95" t="s">
        <v>330</v>
      </c>
      <c r="E26" s="96">
        <v>1</v>
      </c>
      <c r="F26" s="22"/>
      <c r="G26" s="22">
        <v>130500</v>
      </c>
      <c r="H26" s="22">
        <v>130500</v>
      </c>
      <c r="I26" s="22"/>
      <c r="J26" s="22"/>
      <c r="K26" s="22"/>
      <c r="L26" s="22"/>
      <c r="M26" s="22"/>
      <c r="N26" s="22"/>
      <c r="O26" s="22"/>
      <c r="P26" s="22"/>
      <c r="Q26" s="22"/>
    </row>
    <row r="27" spans="1:17">
      <c r="A27" s="76" t="s">
        <v>264</v>
      </c>
      <c r="B27" s="74" t="s">
        <v>623</v>
      </c>
      <c r="C27" s="74" t="s">
        <v>619</v>
      </c>
      <c r="D27" s="95" t="s">
        <v>330</v>
      </c>
      <c r="E27" s="96">
        <v>1</v>
      </c>
      <c r="F27" s="22"/>
      <c r="G27" s="22">
        <v>374400</v>
      </c>
      <c r="H27" s="22">
        <v>374400</v>
      </c>
      <c r="I27" s="22"/>
      <c r="J27" s="22"/>
      <c r="K27" s="22"/>
      <c r="L27" s="22"/>
      <c r="M27" s="22"/>
      <c r="N27" s="22"/>
      <c r="O27" s="22"/>
      <c r="P27" s="22"/>
      <c r="Q27" s="22"/>
    </row>
    <row r="28" spans="1:17">
      <c r="A28" s="76" t="s">
        <v>264</v>
      </c>
      <c r="B28" s="74" t="s">
        <v>624</v>
      </c>
      <c r="C28" s="74" t="s">
        <v>619</v>
      </c>
      <c r="D28" s="95" t="s">
        <v>330</v>
      </c>
      <c r="E28" s="96">
        <v>1</v>
      </c>
      <c r="F28" s="22"/>
      <c r="G28" s="22">
        <v>100000</v>
      </c>
      <c r="H28" s="22">
        <v>100000</v>
      </c>
      <c r="I28" s="22"/>
      <c r="J28" s="22"/>
      <c r="K28" s="22"/>
      <c r="L28" s="22"/>
      <c r="M28" s="22"/>
      <c r="N28" s="22"/>
      <c r="O28" s="22"/>
      <c r="P28" s="22"/>
      <c r="Q28" s="22"/>
    </row>
    <row r="29" spans="1:17">
      <c r="A29" s="76" t="s">
        <v>264</v>
      </c>
      <c r="B29" s="74" t="s">
        <v>625</v>
      </c>
      <c r="C29" s="74" t="s">
        <v>626</v>
      </c>
      <c r="D29" s="95" t="s">
        <v>330</v>
      </c>
      <c r="E29" s="96">
        <v>1</v>
      </c>
      <c r="F29" s="22">
        <v>302400</v>
      </c>
      <c r="G29" s="22">
        <v>302400</v>
      </c>
      <c r="H29" s="22">
        <v>302400</v>
      </c>
      <c r="I29" s="22"/>
      <c r="J29" s="22"/>
      <c r="K29" s="22"/>
      <c r="L29" s="22"/>
      <c r="M29" s="22"/>
      <c r="N29" s="22"/>
      <c r="O29" s="22"/>
      <c r="P29" s="22"/>
      <c r="Q29" s="22"/>
    </row>
    <row r="30" spans="1:17">
      <c r="A30" s="76" t="s">
        <v>264</v>
      </c>
      <c r="B30" s="74" t="s">
        <v>627</v>
      </c>
      <c r="C30" s="74" t="s">
        <v>628</v>
      </c>
      <c r="D30" s="95" t="s">
        <v>348</v>
      </c>
      <c r="E30" s="96">
        <v>1</v>
      </c>
      <c r="F30" s="22">
        <v>5200</v>
      </c>
      <c r="G30" s="22">
        <v>5200</v>
      </c>
      <c r="H30" s="22">
        <v>5200</v>
      </c>
      <c r="I30" s="22"/>
      <c r="J30" s="22"/>
      <c r="K30" s="22"/>
      <c r="L30" s="22"/>
      <c r="M30" s="22"/>
      <c r="N30" s="22"/>
      <c r="O30" s="22"/>
      <c r="P30" s="22"/>
      <c r="Q30" s="22"/>
    </row>
    <row r="31" spans="1:17">
      <c r="A31" s="76" t="s">
        <v>264</v>
      </c>
      <c r="B31" s="74" t="s">
        <v>629</v>
      </c>
      <c r="C31" s="74" t="s">
        <v>630</v>
      </c>
      <c r="D31" s="95" t="s">
        <v>330</v>
      </c>
      <c r="E31" s="96">
        <v>1</v>
      </c>
      <c r="F31" s="22"/>
      <c r="G31" s="22">
        <v>577000</v>
      </c>
      <c r="H31" s="22">
        <v>577000</v>
      </c>
      <c r="I31" s="22"/>
      <c r="J31" s="22"/>
      <c r="K31" s="22"/>
      <c r="L31" s="22"/>
      <c r="M31" s="22"/>
      <c r="N31" s="22"/>
      <c r="O31" s="22"/>
      <c r="P31" s="22"/>
      <c r="Q31" s="22"/>
    </row>
    <row r="32" spans="1:17">
      <c r="A32" s="76" t="s">
        <v>264</v>
      </c>
      <c r="B32" s="74" t="s">
        <v>631</v>
      </c>
      <c r="C32" s="74" t="s">
        <v>630</v>
      </c>
      <c r="D32" s="95" t="s">
        <v>330</v>
      </c>
      <c r="E32" s="96">
        <v>1</v>
      </c>
      <c r="F32" s="22"/>
      <c r="G32" s="22">
        <v>721900</v>
      </c>
      <c r="H32" s="22">
        <v>721900</v>
      </c>
      <c r="I32" s="22"/>
      <c r="J32" s="22"/>
      <c r="K32" s="22"/>
      <c r="L32" s="22"/>
      <c r="M32" s="22"/>
      <c r="N32" s="22"/>
      <c r="O32" s="22"/>
      <c r="P32" s="22"/>
      <c r="Q32" s="22"/>
    </row>
    <row r="33" spans="1:17">
      <c r="A33" s="76" t="s">
        <v>264</v>
      </c>
      <c r="B33" s="74" t="s">
        <v>632</v>
      </c>
      <c r="C33" s="74" t="s">
        <v>633</v>
      </c>
      <c r="D33" s="95" t="s">
        <v>330</v>
      </c>
      <c r="E33" s="96">
        <v>1</v>
      </c>
      <c r="F33" s="22"/>
      <c r="G33" s="22">
        <v>125000</v>
      </c>
      <c r="H33" s="22">
        <v>125000</v>
      </c>
      <c r="I33" s="22"/>
      <c r="J33" s="22"/>
      <c r="K33" s="22"/>
      <c r="L33" s="22"/>
      <c r="M33" s="22"/>
      <c r="N33" s="22"/>
      <c r="O33" s="22"/>
      <c r="P33" s="22"/>
      <c r="Q33" s="22"/>
    </row>
    <row r="34" spans="1:17">
      <c r="A34" s="76" t="s">
        <v>264</v>
      </c>
      <c r="B34" s="74" t="s">
        <v>634</v>
      </c>
      <c r="C34" s="74" t="s">
        <v>635</v>
      </c>
      <c r="D34" s="95" t="s">
        <v>330</v>
      </c>
      <c r="E34" s="96">
        <v>1</v>
      </c>
      <c r="F34" s="22">
        <v>280000</v>
      </c>
      <c r="G34" s="22">
        <v>280000</v>
      </c>
      <c r="H34" s="22">
        <v>280000</v>
      </c>
      <c r="I34" s="22"/>
      <c r="J34" s="22"/>
      <c r="K34" s="22"/>
      <c r="L34" s="22"/>
      <c r="M34" s="22"/>
      <c r="N34" s="22"/>
      <c r="O34" s="22"/>
      <c r="P34" s="22"/>
      <c r="Q34" s="22"/>
    </row>
    <row r="35" ht="22.5" spans="1:17">
      <c r="A35" s="76" t="s">
        <v>264</v>
      </c>
      <c r="B35" s="74" t="s">
        <v>636</v>
      </c>
      <c r="C35" s="74" t="s">
        <v>635</v>
      </c>
      <c r="D35" s="95" t="s">
        <v>330</v>
      </c>
      <c r="E35" s="96">
        <v>1</v>
      </c>
      <c r="F35" s="22">
        <v>915000</v>
      </c>
      <c r="G35" s="22">
        <v>915000</v>
      </c>
      <c r="H35" s="22">
        <v>915000</v>
      </c>
      <c r="I35" s="22"/>
      <c r="J35" s="22"/>
      <c r="K35" s="22"/>
      <c r="L35" s="22"/>
      <c r="M35" s="22"/>
      <c r="N35" s="22"/>
      <c r="O35" s="22"/>
      <c r="P35" s="22"/>
      <c r="Q35" s="22"/>
    </row>
    <row r="36" spans="1:17">
      <c r="A36" s="76" t="s">
        <v>273</v>
      </c>
      <c r="B36" s="74" t="s">
        <v>637</v>
      </c>
      <c r="C36" s="74" t="s">
        <v>616</v>
      </c>
      <c r="D36" s="95" t="s">
        <v>330</v>
      </c>
      <c r="E36" s="96">
        <v>1</v>
      </c>
      <c r="F36" s="22"/>
      <c r="G36" s="22">
        <v>30000</v>
      </c>
      <c r="H36" s="22">
        <v>30000</v>
      </c>
      <c r="I36" s="22"/>
      <c r="J36" s="22"/>
      <c r="K36" s="22"/>
      <c r="L36" s="22"/>
      <c r="M36" s="22"/>
      <c r="N36" s="22"/>
      <c r="O36" s="22"/>
      <c r="P36" s="22"/>
      <c r="Q36" s="22"/>
    </row>
    <row r="37" spans="1:17">
      <c r="A37" s="76" t="s">
        <v>273</v>
      </c>
      <c r="B37" s="74" t="s">
        <v>638</v>
      </c>
      <c r="C37" s="74" t="s">
        <v>616</v>
      </c>
      <c r="D37" s="95" t="s">
        <v>330</v>
      </c>
      <c r="E37" s="96">
        <v>1</v>
      </c>
      <c r="F37" s="22"/>
      <c r="G37" s="22">
        <v>1025600</v>
      </c>
      <c r="H37" s="22">
        <v>1025600</v>
      </c>
      <c r="I37" s="22"/>
      <c r="J37" s="22"/>
      <c r="K37" s="22"/>
      <c r="L37" s="22"/>
      <c r="M37" s="22"/>
      <c r="N37" s="22"/>
      <c r="O37" s="22"/>
      <c r="P37" s="22"/>
      <c r="Q37" s="22"/>
    </row>
    <row r="38" spans="1:17">
      <c r="A38" s="76" t="s">
        <v>273</v>
      </c>
      <c r="B38" s="74" t="s">
        <v>639</v>
      </c>
      <c r="C38" s="74" t="s">
        <v>619</v>
      </c>
      <c r="D38" s="95" t="s">
        <v>330</v>
      </c>
      <c r="E38" s="96">
        <v>1</v>
      </c>
      <c r="F38" s="22"/>
      <c r="G38" s="22">
        <v>764700</v>
      </c>
      <c r="H38" s="22">
        <v>764700</v>
      </c>
      <c r="I38" s="22"/>
      <c r="J38" s="22"/>
      <c r="K38" s="22"/>
      <c r="L38" s="22"/>
      <c r="M38" s="22"/>
      <c r="N38" s="22"/>
      <c r="O38" s="22"/>
      <c r="P38" s="22"/>
      <c r="Q38" s="22"/>
    </row>
    <row r="39" spans="1:17">
      <c r="A39" s="76" t="s">
        <v>273</v>
      </c>
      <c r="B39" s="74" t="s">
        <v>640</v>
      </c>
      <c r="C39" s="74" t="s">
        <v>619</v>
      </c>
      <c r="D39" s="95" t="s">
        <v>330</v>
      </c>
      <c r="E39" s="96">
        <v>1</v>
      </c>
      <c r="F39" s="22"/>
      <c r="G39" s="22">
        <v>200400</v>
      </c>
      <c r="H39" s="22">
        <v>200400</v>
      </c>
      <c r="I39" s="22"/>
      <c r="J39" s="22"/>
      <c r="K39" s="22"/>
      <c r="L39" s="22"/>
      <c r="M39" s="22"/>
      <c r="N39" s="22"/>
      <c r="O39" s="22"/>
      <c r="P39" s="22"/>
      <c r="Q39" s="22"/>
    </row>
    <row r="40" spans="1:17">
      <c r="A40" s="76" t="s">
        <v>273</v>
      </c>
      <c r="B40" s="74" t="s">
        <v>641</v>
      </c>
      <c r="C40" s="74" t="s">
        <v>619</v>
      </c>
      <c r="D40" s="95" t="s">
        <v>330</v>
      </c>
      <c r="E40" s="96">
        <v>1</v>
      </c>
      <c r="F40" s="22"/>
      <c r="G40" s="22">
        <v>1180000</v>
      </c>
      <c r="H40" s="22">
        <v>1180000</v>
      </c>
      <c r="I40" s="22"/>
      <c r="J40" s="22"/>
      <c r="K40" s="22"/>
      <c r="L40" s="22"/>
      <c r="M40" s="22"/>
      <c r="N40" s="22"/>
      <c r="O40" s="22"/>
      <c r="P40" s="22"/>
      <c r="Q40" s="22"/>
    </row>
    <row r="41" spans="1:17">
      <c r="A41" s="76" t="s">
        <v>273</v>
      </c>
      <c r="B41" s="74" t="s">
        <v>642</v>
      </c>
      <c r="C41" s="74" t="s">
        <v>619</v>
      </c>
      <c r="D41" s="95" t="s">
        <v>330</v>
      </c>
      <c r="E41" s="96">
        <v>1</v>
      </c>
      <c r="F41" s="22"/>
      <c r="G41" s="22">
        <v>870000</v>
      </c>
      <c r="H41" s="22">
        <v>870000</v>
      </c>
      <c r="I41" s="22"/>
      <c r="J41" s="22"/>
      <c r="K41" s="22"/>
      <c r="L41" s="22"/>
      <c r="M41" s="22"/>
      <c r="N41" s="22"/>
      <c r="O41" s="22"/>
      <c r="P41" s="22"/>
      <c r="Q41" s="22"/>
    </row>
    <row r="42" spans="1:17">
      <c r="A42" s="76" t="s">
        <v>273</v>
      </c>
      <c r="B42" s="74" t="s">
        <v>643</v>
      </c>
      <c r="C42" s="74" t="s">
        <v>619</v>
      </c>
      <c r="D42" s="95" t="s">
        <v>330</v>
      </c>
      <c r="E42" s="96">
        <v>1</v>
      </c>
      <c r="F42" s="22"/>
      <c r="G42" s="22">
        <v>643200</v>
      </c>
      <c r="H42" s="22">
        <v>643200</v>
      </c>
      <c r="I42" s="22"/>
      <c r="J42" s="22"/>
      <c r="K42" s="22"/>
      <c r="L42" s="22"/>
      <c r="M42" s="22"/>
      <c r="N42" s="22"/>
      <c r="O42" s="22"/>
      <c r="P42" s="22"/>
      <c r="Q42" s="22"/>
    </row>
    <row r="43" spans="1:17">
      <c r="A43" s="76" t="s">
        <v>273</v>
      </c>
      <c r="B43" s="74" t="s">
        <v>644</v>
      </c>
      <c r="C43" s="74" t="s">
        <v>619</v>
      </c>
      <c r="D43" s="95" t="s">
        <v>330</v>
      </c>
      <c r="E43" s="96">
        <v>1</v>
      </c>
      <c r="F43" s="22"/>
      <c r="G43" s="22">
        <v>411100</v>
      </c>
      <c r="H43" s="22">
        <v>411100</v>
      </c>
      <c r="I43" s="22"/>
      <c r="J43" s="22"/>
      <c r="K43" s="22"/>
      <c r="L43" s="22"/>
      <c r="M43" s="22"/>
      <c r="N43" s="22"/>
      <c r="O43" s="22"/>
      <c r="P43" s="22"/>
      <c r="Q43" s="22"/>
    </row>
    <row r="44" spans="1:17">
      <c r="A44" s="76" t="s">
        <v>273</v>
      </c>
      <c r="B44" s="74" t="s">
        <v>645</v>
      </c>
      <c r="C44" s="74" t="s">
        <v>619</v>
      </c>
      <c r="D44" s="95" t="s">
        <v>330</v>
      </c>
      <c r="E44" s="96">
        <v>1</v>
      </c>
      <c r="F44" s="22"/>
      <c r="G44" s="22">
        <v>800000</v>
      </c>
      <c r="H44" s="22">
        <v>800000</v>
      </c>
      <c r="I44" s="22"/>
      <c r="J44" s="22"/>
      <c r="K44" s="22"/>
      <c r="L44" s="22"/>
      <c r="M44" s="22"/>
      <c r="N44" s="22"/>
      <c r="O44" s="22"/>
      <c r="P44" s="22"/>
      <c r="Q44" s="22"/>
    </row>
    <row r="45" ht="22.5" spans="1:17">
      <c r="A45" s="76" t="s">
        <v>273</v>
      </c>
      <c r="B45" s="74" t="s">
        <v>646</v>
      </c>
      <c r="C45" s="74" t="s">
        <v>647</v>
      </c>
      <c r="D45" s="95" t="s">
        <v>330</v>
      </c>
      <c r="E45" s="96">
        <v>1</v>
      </c>
      <c r="F45" s="22"/>
      <c r="G45" s="22">
        <v>100000</v>
      </c>
      <c r="H45" s="22">
        <v>100000</v>
      </c>
      <c r="I45" s="22"/>
      <c r="J45" s="22"/>
      <c r="K45" s="22"/>
      <c r="L45" s="22"/>
      <c r="M45" s="22"/>
      <c r="N45" s="22"/>
      <c r="O45" s="22"/>
      <c r="P45" s="22"/>
      <c r="Q45" s="22"/>
    </row>
    <row r="46" ht="22.5" spans="1:17">
      <c r="A46" s="76" t="s">
        <v>273</v>
      </c>
      <c r="B46" s="74" t="s">
        <v>648</v>
      </c>
      <c r="C46" s="74" t="s">
        <v>647</v>
      </c>
      <c r="D46" s="95" t="s">
        <v>330</v>
      </c>
      <c r="E46" s="96">
        <v>1</v>
      </c>
      <c r="F46" s="22"/>
      <c r="G46" s="22">
        <v>150000</v>
      </c>
      <c r="H46" s="22">
        <v>150000</v>
      </c>
      <c r="I46" s="22"/>
      <c r="J46" s="22"/>
      <c r="K46" s="22"/>
      <c r="L46" s="22"/>
      <c r="M46" s="22"/>
      <c r="N46" s="22"/>
      <c r="O46" s="22"/>
      <c r="P46" s="22"/>
      <c r="Q46" s="22"/>
    </row>
    <row r="47" spans="1:17">
      <c r="A47" s="76" t="s">
        <v>273</v>
      </c>
      <c r="B47" s="74" t="s">
        <v>649</v>
      </c>
      <c r="C47" s="74" t="s">
        <v>647</v>
      </c>
      <c r="D47" s="95" t="s">
        <v>330</v>
      </c>
      <c r="E47" s="96">
        <v>1</v>
      </c>
      <c r="F47" s="22"/>
      <c r="G47" s="22">
        <v>200000</v>
      </c>
      <c r="H47" s="22">
        <v>200000</v>
      </c>
      <c r="I47" s="22"/>
      <c r="J47" s="22"/>
      <c r="K47" s="22"/>
      <c r="L47" s="22"/>
      <c r="M47" s="22"/>
      <c r="N47" s="22"/>
      <c r="O47" s="22"/>
      <c r="P47" s="22"/>
      <c r="Q47" s="22"/>
    </row>
    <row r="48" ht="22.5" spans="1:17">
      <c r="A48" s="76" t="s">
        <v>273</v>
      </c>
      <c r="B48" s="74" t="s">
        <v>650</v>
      </c>
      <c r="C48" s="74" t="s">
        <v>647</v>
      </c>
      <c r="D48" s="95" t="s">
        <v>330</v>
      </c>
      <c r="E48" s="96">
        <v>1</v>
      </c>
      <c r="F48" s="22"/>
      <c r="G48" s="22">
        <v>250000</v>
      </c>
      <c r="H48" s="22">
        <v>250000</v>
      </c>
      <c r="I48" s="22"/>
      <c r="J48" s="22"/>
      <c r="K48" s="22"/>
      <c r="L48" s="22"/>
      <c r="M48" s="22"/>
      <c r="N48" s="22"/>
      <c r="O48" s="22"/>
      <c r="P48" s="22"/>
      <c r="Q48" s="22"/>
    </row>
    <row r="49" spans="1:17">
      <c r="A49" s="76" t="s">
        <v>273</v>
      </c>
      <c r="B49" s="74" t="s">
        <v>651</v>
      </c>
      <c r="C49" s="74" t="s">
        <v>647</v>
      </c>
      <c r="D49" s="95" t="s">
        <v>330</v>
      </c>
      <c r="E49" s="96">
        <v>1</v>
      </c>
      <c r="F49" s="22">
        <v>250000</v>
      </c>
      <c r="G49" s="22">
        <v>250000</v>
      </c>
      <c r="H49" s="22">
        <v>250000</v>
      </c>
      <c r="I49" s="22"/>
      <c r="J49" s="22"/>
      <c r="K49" s="22"/>
      <c r="L49" s="22"/>
      <c r="M49" s="22"/>
      <c r="N49" s="22"/>
      <c r="O49" s="22"/>
      <c r="P49" s="22"/>
      <c r="Q49" s="22"/>
    </row>
    <row r="50" spans="1:17">
      <c r="A50" s="76" t="s">
        <v>273</v>
      </c>
      <c r="B50" s="74" t="s">
        <v>652</v>
      </c>
      <c r="C50" s="74" t="s">
        <v>647</v>
      </c>
      <c r="D50" s="95" t="s">
        <v>330</v>
      </c>
      <c r="E50" s="96">
        <v>1</v>
      </c>
      <c r="F50" s="22"/>
      <c r="G50" s="22">
        <v>100000</v>
      </c>
      <c r="H50" s="22">
        <v>100000</v>
      </c>
      <c r="I50" s="22"/>
      <c r="J50" s="22"/>
      <c r="K50" s="22"/>
      <c r="L50" s="22"/>
      <c r="M50" s="22"/>
      <c r="N50" s="22"/>
      <c r="O50" s="22"/>
      <c r="P50" s="22"/>
      <c r="Q50" s="22"/>
    </row>
    <row r="51" ht="22.5" spans="1:17">
      <c r="A51" s="76" t="s">
        <v>273</v>
      </c>
      <c r="B51" s="74" t="s">
        <v>653</v>
      </c>
      <c r="C51" s="74" t="s">
        <v>647</v>
      </c>
      <c r="D51" s="95" t="s">
        <v>330</v>
      </c>
      <c r="E51" s="96">
        <v>1</v>
      </c>
      <c r="F51" s="22"/>
      <c r="G51" s="22">
        <v>300000</v>
      </c>
      <c r="H51" s="22">
        <v>300000</v>
      </c>
      <c r="I51" s="22"/>
      <c r="J51" s="22"/>
      <c r="K51" s="22"/>
      <c r="L51" s="22"/>
      <c r="M51" s="22"/>
      <c r="N51" s="22"/>
      <c r="O51" s="22"/>
      <c r="P51" s="22"/>
      <c r="Q51" s="22"/>
    </row>
    <row r="52" spans="1:17">
      <c r="A52" s="76" t="s">
        <v>273</v>
      </c>
      <c r="B52" s="74" t="s">
        <v>654</v>
      </c>
      <c r="C52" s="74" t="s">
        <v>630</v>
      </c>
      <c r="D52" s="95" t="s">
        <v>330</v>
      </c>
      <c r="E52" s="96">
        <v>1</v>
      </c>
      <c r="F52" s="22"/>
      <c r="G52" s="22">
        <v>300000</v>
      </c>
      <c r="H52" s="22">
        <v>300000</v>
      </c>
      <c r="I52" s="22"/>
      <c r="J52" s="22"/>
      <c r="K52" s="22"/>
      <c r="L52" s="22"/>
      <c r="M52" s="22"/>
      <c r="N52" s="22"/>
      <c r="O52" s="22"/>
      <c r="P52" s="22"/>
      <c r="Q52" s="22"/>
    </row>
    <row r="53" spans="1:17">
      <c r="A53" s="76" t="s">
        <v>273</v>
      </c>
      <c r="B53" s="74" t="s">
        <v>655</v>
      </c>
      <c r="C53" s="74" t="s">
        <v>630</v>
      </c>
      <c r="D53" s="95" t="s">
        <v>330</v>
      </c>
      <c r="E53" s="96">
        <v>1</v>
      </c>
      <c r="F53" s="22"/>
      <c r="G53" s="22">
        <v>100200</v>
      </c>
      <c r="H53" s="22">
        <v>100200</v>
      </c>
      <c r="I53" s="22"/>
      <c r="J53" s="22"/>
      <c r="K53" s="22"/>
      <c r="L53" s="22"/>
      <c r="M53" s="22"/>
      <c r="N53" s="22"/>
      <c r="O53" s="22"/>
      <c r="P53" s="22"/>
      <c r="Q53" s="22"/>
    </row>
    <row r="54" ht="22.5" spans="1:17">
      <c r="A54" s="76" t="s">
        <v>273</v>
      </c>
      <c r="B54" s="74" t="s">
        <v>656</v>
      </c>
      <c r="C54" s="74" t="s">
        <v>630</v>
      </c>
      <c r="D54" s="95" t="s">
        <v>330</v>
      </c>
      <c r="E54" s="96">
        <v>1</v>
      </c>
      <c r="F54" s="22"/>
      <c r="G54" s="22">
        <v>700000</v>
      </c>
      <c r="H54" s="22">
        <v>700000</v>
      </c>
      <c r="I54" s="22"/>
      <c r="J54" s="22"/>
      <c r="K54" s="22"/>
      <c r="L54" s="22"/>
      <c r="M54" s="22"/>
      <c r="N54" s="22"/>
      <c r="O54" s="22"/>
      <c r="P54" s="22"/>
      <c r="Q54" s="22"/>
    </row>
    <row r="55" spans="1:17">
      <c r="A55" s="76" t="s">
        <v>273</v>
      </c>
      <c r="B55" s="74" t="s">
        <v>657</v>
      </c>
      <c r="C55" s="74" t="s">
        <v>630</v>
      </c>
      <c r="D55" s="95" t="s">
        <v>330</v>
      </c>
      <c r="E55" s="96">
        <v>1</v>
      </c>
      <c r="F55" s="22"/>
      <c r="G55" s="22">
        <v>100000</v>
      </c>
      <c r="H55" s="22">
        <v>100000</v>
      </c>
      <c r="I55" s="22"/>
      <c r="J55" s="22"/>
      <c r="K55" s="22"/>
      <c r="L55" s="22"/>
      <c r="M55" s="22"/>
      <c r="N55" s="22"/>
      <c r="O55" s="22"/>
      <c r="P55" s="22"/>
      <c r="Q55" s="22"/>
    </row>
    <row r="56" spans="1:17">
      <c r="A56" s="76" t="s">
        <v>273</v>
      </c>
      <c r="B56" s="74" t="s">
        <v>658</v>
      </c>
      <c r="C56" s="74" t="s">
        <v>630</v>
      </c>
      <c r="D56" s="95" t="s">
        <v>330</v>
      </c>
      <c r="E56" s="96">
        <v>1</v>
      </c>
      <c r="F56" s="22"/>
      <c r="G56" s="22">
        <v>2077900</v>
      </c>
      <c r="H56" s="22">
        <v>2077900</v>
      </c>
      <c r="I56" s="22"/>
      <c r="J56" s="22"/>
      <c r="K56" s="22"/>
      <c r="L56" s="22"/>
      <c r="M56" s="22"/>
      <c r="N56" s="22"/>
      <c r="O56" s="22"/>
      <c r="P56" s="22"/>
      <c r="Q56" s="22"/>
    </row>
    <row r="57" spans="1:17">
      <c r="A57" s="76" t="s">
        <v>273</v>
      </c>
      <c r="B57" s="74" t="s">
        <v>659</v>
      </c>
      <c r="C57" s="74" t="s">
        <v>630</v>
      </c>
      <c r="D57" s="95" t="s">
        <v>330</v>
      </c>
      <c r="E57" s="96">
        <v>1</v>
      </c>
      <c r="F57" s="22"/>
      <c r="G57" s="22">
        <v>500000</v>
      </c>
      <c r="H57" s="22">
        <v>500000</v>
      </c>
      <c r="I57" s="22"/>
      <c r="J57" s="22"/>
      <c r="K57" s="22"/>
      <c r="L57" s="22"/>
      <c r="M57" s="22"/>
      <c r="N57" s="22"/>
      <c r="O57" s="22"/>
      <c r="P57" s="22"/>
      <c r="Q57" s="22"/>
    </row>
    <row r="58" spans="1:17">
      <c r="A58" s="76" t="s">
        <v>273</v>
      </c>
      <c r="B58" s="74" t="s">
        <v>660</v>
      </c>
      <c r="C58" s="74" t="s">
        <v>630</v>
      </c>
      <c r="D58" s="95" t="s">
        <v>330</v>
      </c>
      <c r="E58" s="96">
        <v>1</v>
      </c>
      <c r="F58" s="22"/>
      <c r="G58" s="22">
        <v>150000</v>
      </c>
      <c r="H58" s="22">
        <v>150000</v>
      </c>
      <c r="I58" s="22"/>
      <c r="J58" s="22"/>
      <c r="K58" s="22"/>
      <c r="L58" s="22"/>
      <c r="M58" s="22"/>
      <c r="N58" s="22"/>
      <c r="O58" s="22"/>
      <c r="P58" s="22"/>
      <c r="Q58" s="22"/>
    </row>
    <row r="59" spans="1:17">
      <c r="A59" s="76" t="s">
        <v>168</v>
      </c>
      <c r="B59" s="74" t="s">
        <v>661</v>
      </c>
      <c r="C59" s="74" t="s">
        <v>662</v>
      </c>
      <c r="D59" s="95" t="s">
        <v>330</v>
      </c>
      <c r="E59" s="96">
        <v>1</v>
      </c>
      <c r="F59" s="22">
        <v>210000</v>
      </c>
      <c r="G59" s="22">
        <v>70000</v>
      </c>
      <c r="H59" s="22">
        <v>70000</v>
      </c>
      <c r="I59" s="22"/>
      <c r="J59" s="22"/>
      <c r="K59" s="22"/>
      <c r="L59" s="22"/>
      <c r="M59" s="22"/>
      <c r="N59" s="22"/>
      <c r="O59" s="22"/>
      <c r="P59" s="22"/>
      <c r="Q59" s="22"/>
    </row>
    <row r="60" spans="1:17">
      <c r="A60" s="76" t="s">
        <v>168</v>
      </c>
      <c r="B60" s="74" t="s">
        <v>663</v>
      </c>
      <c r="C60" s="74" t="s">
        <v>664</v>
      </c>
      <c r="D60" s="95" t="s">
        <v>330</v>
      </c>
      <c r="E60" s="96">
        <v>1</v>
      </c>
      <c r="F60" s="22"/>
      <c r="G60" s="22">
        <v>570000</v>
      </c>
      <c r="H60" s="22">
        <v>570000</v>
      </c>
      <c r="I60" s="22"/>
      <c r="J60" s="22"/>
      <c r="K60" s="22"/>
      <c r="L60" s="22"/>
      <c r="M60" s="22"/>
      <c r="N60" s="22"/>
      <c r="O60" s="22"/>
      <c r="P60" s="22"/>
      <c r="Q60" s="22"/>
    </row>
    <row r="61" spans="1:17">
      <c r="A61" s="76" t="s">
        <v>220</v>
      </c>
      <c r="B61" s="74" t="s">
        <v>665</v>
      </c>
      <c r="C61" s="74" t="s">
        <v>666</v>
      </c>
      <c r="D61" s="95" t="s">
        <v>330</v>
      </c>
      <c r="E61" s="96">
        <v>1</v>
      </c>
      <c r="F61" s="22"/>
      <c r="G61" s="22">
        <v>160000</v>
      </c>
      <c r="H61" s="22">
        <v>160000</v>
      </c>
      <c r="I61" s="22"/>
      <c r="J61" s="22"/>
      <c r="K61" s="22"/>
      <c r="L61" s="22"/>
      <c r="M61" s="22"/>
      <c r="N61" s="22"/>
      <c r="O61" s="22"/>
      <c r="P61" s="22"/>
      <c r="Q61" s="22"/>
    </row>
    <row r="62" spans="1:17">
      <c r="A62" s="76" t="s">
        <v>220</v>
      </c>
      <c r="B62" s="74" t="s">
        <v>667</v>
      </c>
      <c r="C62" s="74" t="s">
        <v>668</v>
      </c>
      <c r="D62" s="95" t="s">
        <v>330</v>
      </c>
      <c r="E62" s="96">
        <v>1</v>
      </c>
      <c r="F62" s="22"/>
      <c r="G62" s="22">
        <v>140000</v>
      </c>
      <c r="H62" s="22">
        <v>140000</v>
      </c>
      <c r="I62" s="22"/>
      <c r="J62" s="22"/>
      <c r="K62" s="22"/>
      <c r="L62" s="22"/>
      <c r="M62" s="22"/>
      <c r="N62" s="22"/>
      <c r="O62" s="22"/>
      <c r="P62" s="22"/>
      <c r="Q62" s="22"/>
    </row>
    <row r="63" spans="1:17">
      <c r="A63" s="76" t="s">
        <v>220</v>
      </c>
      <c r="B63" s="74" t="s">
        <v>669</v>
      </c>
      <c r="C63" s="74" t="s">
        <v>670</v>
      </c>
      <c r="D63" s="95" t="s">
        <v>330</v>
      </c>
      <c r="E63" s="96">
        <v>1</v>
      </c>
      <c r="F63" s="22"/>
      <c r="G63" s="22">
        <v>25000</v>
      </c>
      <c r="H63" s="22">
        <v>25000</v>
      </c>
      <c r="I63" s="22"/>
      <c r="J63" s="22"/>
      <c r="K63" s="22"/>
      <c r="L63" s="22"/>
      <c r="M63" s="22"/>
      <c r="N63" s="22"/>
      <c r="O63" s="22"/>
      <c r="P63" s="22"/>
      <c r="Q63" s="22"/>
    </row>
    <row r="64" spans="1:17">
      <c r="A64" s="76" t="s">
        <v>290</v>
      </c>
      <c r="B64" s="74" t="s">
        <v>671</v>
      </c>
      <c r="C64" s="74" t="s">
        <v>672</v>
      </c>
      <c r="D64" s="95" t="s">
        <v>330</v>
      </c>
      <c r="E64" s="96">
        <v>1</v>
      </c>
      <c r="F64" s="22">
        <v>550000</v>
      </c>
      <c r="G64" s="22">
        <v>550000</v>
      </c>
      <c r="H64" s="22">
        <v>550000</v>
      </c>
      <c r="I64" s="22"/>
      <c r="J64" s="22"/>
      <c r="K64" s="22"/>
      <c r="L64" s="22"/>
      <c r="M64" s="22"/>
      <c r="N64" s="22"/>
      <c r="O64" s="22"/>
      <c r="P64" s="22"/>
      <c r="Q64" s="22"/>
    </row>
    <row r="65" spans="1:17">
      <c r="A65" s="76" t="s">
        <v>290</v>
      </c>
      <c r="B65" s="74" t="s">
        <v>673</v>
      </c>
      <c r="C65" s="74" t="s">
        <v>672</v>
      </c>
      <c r="D65" s="95" t="s">
        <v>330</v>
      </c>
      <c r="E65" s="96">
        <v>1</v>
      </c>
      <c r="F65" s="22"/>
      <c r="G65" s="22">
        <v>1823000</v>
      </c>
      <c r="H65" s="22">
        <v>1823000</v>
      </c>
      <c r="I65" s="22"/>
      <c r="J65" s="22"/>
      <c r="K65" s="22"/>
      <c r="L65" s="22"/>
      <c r="M65" s="22"/>
      <c r="N65" s="22"/>
      <c r="O65" s="22"/>
      <c r="P65" s="22"/>
      <c r="Q65" s="22"/>
    </row>
    <row r="66" spans="1:17">
      <c r="A66" s="76" t="s">
        <v>290</v>
      </c>
      <c r="B66" s="74" t="s">
        <v>674</v>
      </c>
      <c r="C66" s="74" t="s">
        <v>672</v>
      </c>
      <c r="D66" s="95" t="s">
        <v>330</v>
      </c>
      <c r="E66" s="96">
        <v>1</v>
      </c>
      <c r="F66" s="22"/>
      <c r="G66" s="22">
        <v>30000</v>
      </c>
      <c r="H66" s="22">
        <v>30000</v>
      </c>
      <c r="I66" s="22"/>
      <c r="J66" s="22"/>
      <c r="K66" s="22"/>
      <c r="L66" s="22"/>
      <c r="M66" s="22"/>
      <c r="N66" s="22"/>
      <c r="O66" s="22"/>
      <c r="P66" s="22"/>
      <c r="Q66" s="22"/>
    </row>
    <row r="67" spans="1:17">
      <c r="A67" s="76" t="s">
        <v>290</v>
      </c>
      <c r="B67" s="74" t="s">
        <v>675</v>
      </c>
      <c r="C67" s="74" t="s">
        <v>676</v>
      </c>
      <c r="D67" s="95" t="s">
        <v>330</v>
      </c>
      <c r="E67" s="96">
        <v>1</v>
      </c>
      <c r="F67" s="22">
        <v>381000</v>
      </c>
      <c r="G67" s="22">
        <v>381000</v>
      </c>
      <c r="H67" s="22">
        <v>381000</v>
      </c>
      <c r="I67" s="22"/>
      <c r="J67" s="22"/>
      <c r="K67" s="22"/>
      <c r="L67" s="22"/>
      <c r="M67" s="22"/>
      <c r="N67" s="22"/>
      <c r="O67" s="22"/>
      <c r="P67" s="22"/>
      <c r="Q67" s="22"/>
    </row>
    <row r="68" ht="22.5" spans="1:17">
      <c r="A68" s="76" t="s">
        <v>286</v>
      </c>
      <c r="B68" s="74" t="s">
        <v>677</v>
      </c>
      <c r="C68" s="74" t="s">
        <v>678</v>
      </c>
      <c r="D68" s="95" t="s">
        <v>330</v>
      </c>
      <c r="E68" s="96">
        <v>1</v>
      </c>
      <c r="F68" s="22"/>
      <c r="G68" s="22">
        <v>800000</v>
      </c>
      <c r="H68" s="22">
        <v>800000</v>
      </c>
      <c r="I68" s="22"/>
      <c r="J68" s="22"/>
      <c r="K68" s="22"/>
      <c r="L68" s="22"/>
      <c r="M68" s="22"/>
      <c r="N68" s="22"/>
      <c r="O68" s="22"/>
      <c r="P68" s="22"/>
      <c r="Q68" s="22"/>
    </row>
    <row r="69" spans="1:17">
      <c r="A69" s="76" t="s">
        <v>284</v>
      </c>
      <c r="B69" s="74" t="s">
        <v>679</v>
      </c>
      <c r="C69" s="74" t="s">
        <v>680</v>
      </c>
      <c r="D69" s="95" t="s">
        <v>330</v>
      </c>
      <c r="E69" s="96">
        <v>6</v>
      </c>
      <c r="F69" s="22"/>
      <c r="G69" s="22">
        <v>30000</v>
      </c>
      <c r="H69" s="22">
        <v>30000</v>
      </c>
      <c r="I69" s="22"/>
      <c r="J69" s="22"/>
      <c r="K69" s="22"/>
      <c r="L69" s="22"/>
      <c r="M69" s="22"/>
      <c r="N69" s="22"/>
      <c r="O69" s="22"/>
      <c r="P69" s="22"/>
      <c r="Q69" s="22"/>
    </row>
    <row r="70" spans="1:17">
      <c r="A70" s="88" t="s">
        <v>110</v>
      </c>
      <c r="B70" s="89"/>
      <c r="C70" s="89"/>
      <c r="D70" s="89"/>
      <c r="E70" s="94"/>
      <c r="F70" s="22">
        <v>4757900</v>
      </c>
      <c r="G70" s="22">
        <v>22907000</v>
      </c>
      <c r="H70" s="22">
        <v>22907000</v>
      </c>
      <c r="I70" s="22"/>
      <c r="J70" s="22"/>
      <c r="K70" s="22"/>
      <c r="L70" s="22"/>
      <c r="M70" s="22"/>
      <c r="N70" s="22"/>
      <c r="O70" s="22"/>
      <c r="P70" s="22"/>
      <c r="Q70" s="22"/>
    </row>
  </sheetData>
  <mergeCells count="16">
    <mergeCell ref="A2:Q2"/>
    <mergeCell ref="A3:F3"/>
    <mergeCell ref="G4:Q4"/>
    <mergeCell ref="L5:Q5"/>
    <mergeCell ref="A70:E7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75"/>
  <sheetViews>
    <sheetView showZeros="0" topLeftCell="B1" workbookViewId="0">
      <selection activeCell="A1" sqref="$A1:$XFD1048576"/>
    </sheetView>
  </sheetViews>
  <sheetFormatPr defaultColWidth="9.14166666666667" defaultRowHeight="13.5"/>
  <cols>
    <col min="1" max="1" width="31.425" customWidth="1"/>
    <col min="2" max="2" width="21.7083333333333" customWidth="1"/>
    <col min="3" max="3" width="26.7083333333333" customWidth="1"/>
    <col min="4" max="14" width="16.6" customWidth="1"/>
  </cols>
  <sheetData>
    <row r="1" spans="1:14">
      <c r="A1" s="58"/>
      <c r="B1" s="58"/>
      <c r="C1" s="58"/>
      <c r="D1" s="58"/>
      <c r="E1" s="58"/>
      <c r="F1" s="58"/>
      <c r="G1" s="58"/>
      <c r="H1" s="63"/>
      <c r="I1" s="58"/>
      <c r="J1" s="58"/>
      <c r="K1" s="58"/>
      <c r="L1" s="52"/>
      <c r="M1" s="77"/>
      <c r="N1" s="78" t="s">
        <v>681</v>
      </c>
    </row>
    <row r="2" ht="27" spans="1:14">
      <c r="A2" s="54" t="s">
        <v>682</v>
      </c>
      <c r="B2" s="64"/>
      <c r="C2" s="64"/>
      <c r="D2" s="64"/>
      <c r="E2" s="64"/>
      <c r="F2" s="64"/>
      <c r="G2" s="64"/>
      <c r="H2" s="65"/>
      <c r="I2" s="64"/>
      <c r="J2" s="64"/>
      <c r="K2" s="64"/>
      <c r="L2" s="43"/>
      <c r="M2" s="65"/>
      <c r="N2" s="64"/>
    </row>
    <row r="3" spans="1:14">
      <c r="A3" s="55" t="str">
        <f>"单位名称："&amp;"云南省水利厅（本级）"</f>
        <v>单位名称：云南省水利厅（本级）</v>
      </c>
      <c r="B3" s="56"/>
      <c r="C3" s="56"/>
      <c r="D3" s="56"/>
      <c r="E3" s="56"/>
      <c r="F3" s="56"/>
      <c r="G3" s="56"/>
      <c r="H3" s="63"/>
      <c r="I3" s="58"/>
      <c r="J3" s="58"/>
      <c r="K3" s="58"/>
      <c r="L3" s="62"/>
      <c r="M3" s="79"/>
      <c r="N3" s="80" t="s">
        <v>2</v>
      </c>
    </row>
    <row r="4" spans="1:14">
      <c r="A4" s="9" t="s">
        <v>584</v>
      </c>
      <c r="B4" s="66" t="s">
        <v>683</v>
      </c>
      <c r="C4" s="66" t="s">
        <v>684</v>
      </c>
      <c r="D4" s="67" t="s">
        <v>150</v>
      </c>
      <c r="E4" s="67"/>
      <c r="F4" s="67"/>
      <c r="G4" s="67"/>
      <c r="H4" s="68"/>
      <c r="I4" s="67"/>
      <c r="J4" s="67"/>
      <c r="K4" s="67"/>
      <c r="L4" s="81"/>
      <c r="M4" s="68"/>
      <c r="N4" s="82"/>
    </row>
    <row r="5" spans="1:14">
      <c r="A5" s="14"/>
      <c r="B5" s="69"/>
      <c r="C5" s="69"/>
      <c r="D5" s="69" t="s">
        <v>32</v>
      </c>
      <c r="E5" s="69" t="s">
        <v>35</v>
      </c>
      <c r="F5" s="69" t="s">
        <v>590</v>
      </c>
      <c r="G5" s="69" t="s">
        <v>591</v>
      </c>
      <c r="H5" s="70" t="s">
        <v>592</v>
      </c>
      <c r="I5" s="83" t="s">
        <v>593</v>
      </c>
      <c r="J5" s="83"/>
      <c r="K5" s="83"/>
      <c r="L5" s="84"/>
      <c r="M5" s="85"/>
      <c r="N5" s="71"/>
    </row>
    <row r="6" ht="27" spans="1:14">
      <c r="A6" s="17"/>
      <c r="B6" s="71"/>
      <c r="C6" s="71"/>
      <c r="D6" s="71"/>
      <c r="E6" s="71"/>
      <c r="F6" s="71"/>
      <c r="G6" s="71"/>
      <c r="H6" s="72"/>
      <c r="I6" s="71" t="s">
        <v>34</v>
      </c>
      <c r="J6" s="71" t="s">
        <v>45</v>
      </c>
      <c r="K6" s="71" t="s">
        <v>157</v>
      </c>
      <c r="L6" s="86" t="s">
        <v>41</v>
      </c>
      <c r="M6" s="72" t="s">
        <v>42</v>
      </c>
      <c r="N6" s="71" t="s">
        <v>43</v>
      </c>
    </row>
    <row r="7" spans="1:14">
      <c r="A7" s="17">
        <v>1</v>
      </c>
      <c r="B7" s="71">
        <v>2</v>
      </c>
      <c r="C7" s="71">
        <v>3</v>
      </c>
      <c r="D7" s="72">
        <v>4</v>
      </c>
      <c r="E7" s="72">
        <v>5</v>
      </c>
      <c r="F7" s="72">
        <v>6</v>
      </c>
      <c r="G7" s="72">
        <v>7</v>
      </c>
      <c r="H7" s="72">
        <v>8</v>
      </c>
      <c r="I7" s="72">
        <v>9</v>
      </c>
      <c r="J7" s="72">
        <v>10</v>
      </c>
      <c r="K7" s="72">
        <v>11</v>
      </c>
      <c r="L7" s="72">
        <v>12</v>
      </c>
      <c r="M7" s="72">
        <v>13</v>
      </c>
      <c r="N7" s="72">
        <v>14</v>
      </c>
    </row>
    <row r="8" spans="1:14">
      <c r="A8" s="73" t="s">
        <v>47</v>
      </c>
      <c r="B8" s="74"/>
      <c r="C8" s="74"/>
      <c r="D8" s="75">
        <v>25645100</v>
      </c>
      <c r="E8" s="75">
        <v>25645100</v>
      </c>
      <c r="F8" s="75"/>
      <c r="G8" s="75"/>
      <c r="H8" s="75"/>
      <c r="I8" s="75"/>
      <c r="J8" s="75"/>
      <c r="K8" s="75"/>
      <c r="L8" s="87"/>
      <c r="M8" s="75"/>
      <c r="N8" s="75"/>
    </row>
    <row r="9" spans="1:14">
      <c r="A9" s="76" t="s">
        <v>264</v>
      </c>
      <c r="B9" s="74" t="s">
        <v>685</v>
      </c>
      <c r="C9" s="74" t="s">
        <v>686</v>
      </c>
      <c r="D9" s="75">
        <v>100000</v>
      </c>
      <c r="E9" s="75">
        <v>100000</v>
      </c>
      <c r="F9" s="75"/>
      <c r="G9" s="75"/>
      <c r="H9" s="75"/>
      <c r="I9" s="75"/>
      <c r="J9" s="75"/>
      <c r="K9" s="75"/>
      <c r="L9" s="87"/>
      <c r="M9" s="75"/>
      <c r="N9" s="75"/>
    </row>
    <row r="10" spans="1:14">
      <c r="A10" s="76" t="s">
        <v>264</v>
      </c>
      <c r="B10" s="74" t="s">
        <v>687</v>
      </c>
      <c r="C10" s="74" t="s">
        <v>688</v>
      </c>
      <c r="D10" s="75">
        <v>1200000</v>
      </c>
      <c r="E10" s="75">
        <v>1200000</v>
      </c>
      <c r="F10" s="75"/>
      <c r="G10" s="75"/>
      <c r="H10" s="75"/>
      <c r="I10" s="75"/>
      <c r="J10" s="75"/>
      <c r="K10" s="75"/>
      <c r="L10" s="87"/>
      <c r="M10" s="75"/>
      <c r="N10" s="75"/>
    </row>
    <row r="11" spans="1:14">
      <c r="A11" s="76" t="s">
        <v>264</v>
      </c>
      <c r="B11" s="74" t="s">
        <v>629</v>
      </c>
      <c r="C11" s="74" t="s">
        <v>689</v>
      </c>
      <c r="D11" s="75">
        <v>577000</v>
      </c>
      <c r="E11" s="75">
        <v>577000</v>
      </c>
      <c r="F11" s="75"/>
      <c r="G11" s="75"/>
      <c r="H11" s="75"/>
      <c r="I11" s="75"/>
      <c r="J11" s="75"/>
      <c r="K11" s="75"/>
      <c r="L11" s="87"/>
      <c r="M11" s="75"/>
      <c r="N11" s="75"/>
    </row>
    <row r="12" ht="22.5" spans="1:14">
      <c r="A12" s="76" t="s">
        <v>264</v>
      </c>
      <c r="B12" s="74" t="s">
        <v>631</v>
      </c>
      <c r="C12" s="74" t="s">
        <v>689</v>
      </c>
      <c r="D12" s="75">
        <v>721900</v>
      </c>
      <c r="E12" s="75">
        <v>721900</v>
      </c>
      <c r="F12" s="75"/>
      <c r="G12" s="75"/>
      <c r="H12" s="75"/>
      <c r="I12" s="75"/>
      <c r="J12" s="75"/>
      <c r="K12" s="75"/>
      <c r="L12" s="87"/>
      <c r="M12" s="75"/>
      <c r="N12" s="75"/>
    </row>
    <row r="13" spans="1:14">
      <c r="A13" s="76" t="s">
        <v>264</v>
      </c>
      <c r="B13" s="74" t="s">
        <v>618</v>
      </c>
      <c r="C13" s="74" t="s">
        <v>690</v>
      </c>
      <c r="D13" s="75">
        <v>250000</v>
      </c>
      <c r="E13" s="75">
        <v>250000</v>
      </c>
      <c r="F13" s="75"/>
      <c r="G13" s="75"/>
      <c r="H13" s="75"/>
      <c r="I13" s="75"/>
      <c r="J13" s="75"/>
      <c r="K13" s="75"/>
      <c r="L13" s="87"/>
      <c r="M13" s="75"/>
      <c r="N13" s="75"/>
    </row>
    <row r="14" ht="22.5" spans="1:14">
      <c r="A14" s="76" t="s">
        <v>264</v>
      </c>
      <c r="B14" s="74" t="s">
        <v>691</v>
      </c>
      <c r="C14" s="74" t="s">
        <v>692</v>
      </c>
      <c r="D14" s="75">
        <v>100000</v>
      </c>
      <c r="E14" s="75">
        <v>100000</v>
      </c>
      <c r="F14" s="75"/>
      <c r="G14" s="75"/>
      <c r="H14" s="75"/>
      <c r="I14" s="75"/>
      <c r="J14" s="75"/>
      <c r="K14" s="75"/>
      <c r="L14" s="87"/>
      <c r="M14" s="75"/>
      <c r="N14" s="75"/>
    </row>
    <row r="15" ht="22.5" spans="1:14">
      <c r="A15" s="76" t="s">
        <v>264</v>
      </c>
      <c r="B15" s="74" t="s">
        <v>623</v>
      </c>
      <c r="C15" s="74" t="s">
        <v>693</v>
      </c>
      <c r="D15" s="75">
        <v>374400</v>
      </c>
      <c r="E15" s="75">
        <v>374400</v>
      </c>
      <c r="F15" s="75"/>
      <c r="G15" s="75"/>
      <c r="H15" s="75"/>
      <c r="I15" s="75"/>
      <c r="J15" s="75"/>
      <c r="K15" s="75"/>
      <c r="L15" s="87"/>
      <c r="M15" s="75"/>
      <c r="N15" s="75"/>
    </row>
    <row r="16" ht="22.5" spans="1:14">
      <c r="A16" s="76" t="s">
        <v>264</v>
      </c>
      <c r="B16" s="74" t="s">
        <v>620</v>
      </c>
      <c r="C16" s="74" t="s">
        <v>694</v>
      </c>
      <c r="D16" s="75">
        <v>302200</v>
      </c>
      <c r="E16" s="75">
        <v>302200</v>
      </c>
      <c r="F16" s="75"/>
      <c r="G16" s="75"/>
      <c r="H16" s="75"/>
      <c r="I16" s="75"/>
      <c r="J16" s="75"/>
      <c r="K16" s="75"/>
      <c r="L16" s="87"/>
      <c r="M16" s="75"/>
      <c r="N16" s="75"/>
    </row>
    <row r="17" spans="1:14">
      <c r="A17" s="76" t="s">
        <v>264</v>
      </c>
      <c r="B17" s="74" t="s">
        <v>695</v>
      </c>
      <c r="C17" s="74" t="s">
        <v>696</v>
      </c>
      <c r="D17" s="75">
        <v>60000</v>
      </c>
      <c r="E17" s="75">
        <v>60000</v>
      </c>
      <c r="F17" s="75"/>
      <c r="G17" s="75"/>
      <c r="H17" s="75"/>
      <c r="I17" s="75"/>
      <c r="J17" s="75"/>
      <c r="K17" s="75"/>
      <c r="L17" s="87"/>
      <c r="M17" s="75"/>
      <c r="N17" s="75"/>
    </row>
    <row r="18" ht="22.5" spans="1:14">
      <c r="A18" s="76" t="s">
        <v>264</v>
      </c>
      <c r="B18" s="74" t="s">
        <v>697</v>
      </c>
      <c r="C18" s="74" t="s">
        <v>698</v>
      </c>
      <c r="D18" s="75">
        <v>302400</v>
      </c>
      <c r="E18" s="75">
        <v>302400</v>
      </c>
      <c r="F18" s="75"/>
      <c r="G18" s="75"/>
      <c r="H18" s="75"/>
      <c r="I18" s="75"/>
      <c r="J18" s="75"/>
      <c r="K18" s="75"/>
      <c r="L18" s="87"/>
      <c r="M18" s="75"/>
      <c r="N18" s="75"/>
    </row>
    <row r="19" spans="1:14">
      <c r="A19" s="76" t="s">
        <v>264</v>
      </c>
      <c r="B19" s="74" t="s">
        <v>621</v>
      </c>
      <c r="C19" s="74" t="s">
        <v>699</v>
      </c>
      <c r="D19" s="75">
        <v>294000</v>
      </c>
      <c r="E19" s="75">
        <v>294000</v>
      </c>
      <c r="F19" s="75"/>
      <c r="G19" s="75"/>
      <c r="H19" s="75"/>
      <c r="I19" s="75"/>
      <c r="J19" s="75"/>
      <c r="K19" s="75"/>
      <c r="L19" s="87"/>
      <c r="M19" s="75"/>
      <c r="N19" s="75"/>
    </row>
    <row r="20" ht="22.5" spans="1:14">
      <c r="A20" s="76" t="s">
        <v>264</v>
      </c>
      <c r="B20" s="74" t="s">
        <v>700</v>
      </c>
      <c r="C20" s="74" t="s">
        <v>701</v>
      </c>
      <c r="D20" s="75">
        <v>40000</v>
      </c>
      <c r="E20" s="75">
        <v>40000</v>
      </c>
      <c r="F20" s="75"/>
      <c r="G20" s="75"/>
      <c r="H20" s="75"/>
      <c r="I20" s="75"/>
      <c r="J20" s="75"/>
      <c r="K20" s="75"/>
      <c r="L20" s="87"/>
      <c r="M20" s="75"/>
      <c r="N20" s="75"/>
    </row>
    <row r="21" spans="1:14">
      <c r="A21" s="76" t="s">
        <v>264</v>
      </c>
      <c r="B21" s="74" t="s">
        <v>429</v>
      </c>
      <c r="C21" s="74" t="s">
        <v>701</v>
      </c>
      <c r="D21" s="75">
        <v>408000</v>
      </c>
      <c r="E21" s="75">
        <v>408000</v>
      </c>
      <c r="F21" s="75"/>
      <c r="G21" s="75"/>
      <c r="H21" s="75"/>
      <c r="I21" s="75"/>
      <c r="J21" s="75"/>
      <c r="K21" s="75"/>
      <c r="L21" s="87"/>
      <c r="M21" s="75"/>
      <c r="N21" s="75"/>
    </row>
    <row r="22" ht="22.5" spans="1:14">
      <c r="A22" s="76" t="s">
        <v>264</v>
      </c>
      <c r="B22" s="74" t="s">
        <v>615</v>
      </c>
      <c r="C22" s="74" t="s">
        <v>702</v>
      </c>
      <c r="D22" s="75">
        <v>400000</v>
      </c>
      <c r="E22" s="75">
        <v>400000</v>
      </c>
      <c r="F22" s="75"/>
      <c r="G22" s="75"/>
      <c r="H22" s="75"/>
      <c r="I22" s="75"/>
      <c r="J22" s="75"/>
      <c r="K22" s="75"/>
      <c r="L22" s="87"/>
      <c r="M22" s="75"/>
      <c r="N22" s="75"/>
    </row>
    <row r="23" spans="1:14">
      <c r="A23" s="76" t="s">
        <v>264</v>
      </c>
      <c r="B23" s="74" t="s">
        <v>703</v>
      </c>
      <c r="C23" s="74" t="s">
        <v>702</v>
      </c>
      <c r="D23" s="75">
        <v>280000</v>
      </c>
      <c r="E23" s="75">
        <v>280000</v>
      </c>
      <c r="F23" s="75"/>
      <c r="G23" s="75"/>
      <c r="H23" s="75"/>
      <c r="I23" s="75"/>
      <c r="J23" s="75"/>
      <c r="K23" s="75"/>
      <c r="L23" s="87"/>
      <c r="M23" s="75"/>
      <c r="N23" s="75"/>
    </row>
    <row r="24" spans="1:14">
      <c r="A24" s="76" t="s">
        <v>264</v>
      </c>
      <c r="B24" s="74" t="s">
        <v>704</v>
      </c>
      <c r="C24" s="74" t="s">
        <v>702</v>
      </c>
      <c r="D24" s="75">
        <v>20000</v>
      </c>
      <c r="E24" s="75">
        <v>20000</v>
      </c>
      <c r="F24" s="75"/>
      <c r="G24" s="75"/>
      <c r="H24" s="75"/>
      <c r="I24" s="75"/>
      <c r="J24" s="75"/>
      <c r="K24" s="75"/>
      <c r="L24" s="87"/>
      <c r="M24" s="75"/>
      <c r="N24" s="75"/>
    </row>
    <row r="25" spans="1:14">
      <c r="A25" s="76" t="s">
        <v>264</v>
      </c>
      <c r="B25" s="74" t="s">
        <v>634</v>
      </c>
      <c r="C25" s="74" t="s">
        <v>702</v>
      </c>
      <c r="D25" s="75">
        <v>280000</v>
      </c>
      <c r="E25" s="75">
        <v>280000</v>
      </c>
      <c r="F25" s="75"/>
      <c r="G25" s="75"/>
      <c r="H25" s="75"/>
      <c r="I25" s="75"/>
      <c r="J25" s="75"/>
      <c r="K25" s="75"/>
      <c r="L25" s="87"/>
      <c r="M25" s="75"/>
      <c r="N25" s="75"/>
    </row>
    <row r="26" spans="1:14">
      <c r="A26" s="76" t="s">
        <v>264</v>
      </c>
      <c r="B26" s="74" t="s">
        <v>705</v>
      </c>
      <c r="C26" s="74" t="s">
        <v>702</v>
      </c>
      <c r="D26" s="75">
        <v>294600</v>
      </c>
      <c r="E26" s="75">
        <v>294600</v>
      </c>
      <c r="F26" s="75"/>
      <c r="G26" s="75"/>
      <c r="H26" s="75"/>
      <c r="I26" s="75"/>
      <c r="J26" s="75"/>
      <c r="K26" s="75"/>
      <c r="L26" s="87"/>
      <c r="M26" s="75"/>
      <c r="N26" s="75"/>
    </row>
    <row r="27" ht="33.75" spans="1:14">
      <c r="A27" s="76" t="s">
        <v>264</v>
      </c>
      <c r="B27" s="74" t="s">
        <v>706</v>
      </c>
      <c r="C27" s="74" t="s">
        <v>702</v>
      </c>
      <c r="D27" s="75">
        <v>915000</v>
      </c>
      <c r="E27" s="75">
        <v>915000</v>
      </c>
      <c r="F27" s="75"/>
      <c r="G27" s="75"/>
      <c r="H27" s="75"/>
      <c r="I27" s="75"/>
      <c r="J27" s="75"/>
      <c r="K27" s="75"/>
      <c r="L27" s="87"/>
      <c r="M27" s="75"/>
      <c r="N27" s="75"/>
    </row>
    <row r="28" spans="1:14">
      <c r="A28" s="76" t="s">
        <v>264</v>
      </c>
      <c r="B28" s="74" t="s">
        <v>707</v>
      </c>
      <c r="C28" s="74" t="s">
        <v>708</v>
      </c>
      <c r="D28" s="75">
        <v>180000</v>
      </c>
      <c r="E28" s="75">
        <v>180000</v>
      </c>
      <c r="F28" s="75"/>
      <c r="G28" s="75"/>
      <c r="H28" s="75"/>
      <c r="I28" s="75"/>
      <c r="J28" s="75"/>
      <c r="K28" s="75"/>
      <c r="L28" s="87"/>
      <c r="M28" s="75"/>
      <c r="N28" s="75"/>
    </row>
    <row r="29" spans="1:14">
      <c r="A29" s="76" t="s">
        <v>264</v>
      </c>
      <c r="B29" s="74" t="s">
        <v>709</v>
      </c>
      <c r="C29" s="74" t="s">
        <v>710</v>
      </c>
      <c r="D29" s="75">
        <v>40000</v>
      </c>
      <c r="E29" s="75">
        <v>40000</v>
      </c>
      <c r="F29" s="75"/>
      <c r="G29" s="75"/>
      <c r="H29" s="75"/>
      <c r="I29" s="75"/>
      <c r="J29" s="75"/>
      <c r="K29" s="75"/>
      <c r="L29" s="87"/>
      <c r="M29" s="75"/>
      <c r="N29" s="75"/>
    </row>
    <row r="30" ht="22.5" spans="1:14">
      <c r="A30" s="76" t="s">
        <v>264</v>
      </c>
      <c r="B30" s="74" t="s">
        <v>622</v>
      </c>
      <c r="C30" s="74" t="s">
        <v>711</v>
      </c>
      <c r="D30" s="75">
        <v>130500</v>
      </c>
      <c r="E30" s="75">
        <v>130500</v>
      </c>
      <c r="F30" s="75"/>
      <c r="G30" s="75"/>
      <c r="H30" s="75"/>
      <c r="I30" s="75"/>
      <c r="J30" s="75"/>
      <c r="K30" s="75"/>
      <c r="L30" s="87"/>
      <c r="M30" s="75"/>
      <c r="N30" s="75"/>
    </row>
    <row r="31" ht="22.5" spans="1:14">
      <c r="A31" s="76" t="s">
        <v>264</v>
      </c>
      <c r="B31" s="74" t="s">
        <v>712</v>
      </c>
      <c r="C31" s="74" t="s">
        <v>713</v>
      </c>
      <c r="D31" s="75">
        <v>290000</v>
      </c>
      <c r="E31" s="75">
        <v>290000</v>
      </c>
      <c r="F31" s="75"/>
      <c r="G31" s="75"/>
      <c r="H31" s="75"/>
      <c r="I31" s="75"/>
      <c r="J31" s="75"/>
      <c r="K31" s="75"/>
      <c r="L31" s="87"/>
      <c r="M31" s="75"/>
      <c r="N31" s="75"/>
    </row>
    <row r="32" spans="1:14">
      <c r="A32" s="76" t="s">
        <v>264</v>
      </c>
      <c r="B32" s="74" t="s">
        <v>632</v>
      </c>
      <c r="C32" s="74" t="s">
        <v>714</v>
      </c>
      <c r="D32" s="75">
        <v>125000</v>
      </c>
      <c r="E32" s="75">
        <v>125000</v>
      </c>
      <c r="F32" s="75"/>
      <c r="G32" s="75"/>
      <c r="H32" s="75"/>
      <c r="I32" s="75"/>
      <c r="J32" s="75"/>
      <c r="K32" s="75"/>
      <c r="L32" s="87"/>
      <c r="M32" s="75"/>
      <c r="N32" s="75"/>
    </row>
    <row r="33" spans="1:14">
      <c r="A33" s="76" t="s">
        <v>264</v>
      </c>
      <c r="B33" s="74" t="s">
        <v>715</v>
      </c>
      <c r="C33" s="74" t="s">
        <v>716</v>
      </c>
      <c r="D33" s="75">
        <v>43200</v>
      </c>
      <c r="E33" s="75">
        <v>43200</v>
      </c>
      <c r="F33" s="75"/>
      <c r="G33" s="75"/>
      <c r="H33" s="75"/>
      <c r="I33" s="75"/>
      <c r="J33" s="75"/>
      <c r="K33" s="75"/>
      <c r="L33" s="87"/>
      <c r="M33" s="75"/>
      <c r="N33" s="75"/>
    </row>
    <row r="34" ht="22.5" spans="1:14">
      <c r="A34" s="76" t="s">
        <v>264</v>
      </c>
      <c r="B34" s="74" t="s">
        <v>717</v>
      </c>
      <c r="C34" s="74" t="s">
        <v>716</v>
      </c>
      <c r="D34" s="75">
        <v>80000</v>
      </c>
      <c r="E34" s="75">
        <v>80000</v>
      </c>
      <c r="F34" s="75"/>
      <c r="G34" s="75"/>
      <c r="H34" s="75"/>
      <c r="I34" s="75"/>
      <c r="J34" s="75"/>
      <c r="K34" s="75"/>
      <c r="L34" s="87"/>
      <c r="M34" s="75"/>
      <c r="N34" s="75"/>
    </row>
    <row r="35" ht="22.5" spans="1:14">
      <c r="A35" s="76" t="s">
        <v>273</v>
      </c>
      <c r="B35" s="74" t="s">
        <v>642</v>
      </c>
      <c r="C35" s="74" t="s">
        <v>718</v>
      </c>
      <c r="D35" s="75">
        <v>870000</v>
      </c>
      <c r="E35" s="75">
        <v>870000</v>
      </c>
      <c r="F35" s="75"/>
      <c r="G35" s="75"/>
      <c r="H35" s="75"/>
      <c r="I35" s="75"/>
      <c r="J35" s="75"/>
      <c r="K35" s="75"/>
      <c r="L35" s="87"/>
      <c r="M35" s="75"/>
      <c r="N35" s="75"/>
    </row>
    <row r="36" ht="33.75" spans="1:14">
      <c r="A36" s="76" t="s">
        <v>273</v>
      </c>
      <c r="B36" s="74" t="s">
        <v>650</v>
      </c>
      <c r="C36" s="74" t="s">
        <v>719</v>
      </c>
      <c r="D36" s="75">
        <v>250000</v>
      </c>
      <c r="E36" s="75">
        <v>250000</v>
      </c>
      <c r="F36" s="75"/>
      <c r="G36" s="75"/>
      <c r="H36" s="75"/>
      <c r="I36" s="75"/>
      <c r="J36" s="75"/>
      <c r="K36" s="75"/>
      <c r="L36" s="87"/>
      <c r="M36" s="75"/>
      <c r="N36" s="75"/>
    </row>
    <row r="37" spans="1:14">
      <c r="A37" s="76" t="s">
        <v>273</v>
      </c>
      <c r="B37" s="74" t="s">
        <v>720</v>
      </c>
      <c r="C37" s="74" t="s">
        <v>688</v>
      </c>
      <c r="D37" s="75">
        <v>400000</v>
      </c>
      <c r="E37" s="75">
        <v>400000</v>
      </c>
      <c r="F37" s="75"/>
      <c r="G37" s="75"/>
      <c r="H37" s="75"/>
      <c r="I37" s="75"/>
      <c r="J37" s="75"/>
      <c r="K37" s="75"/>
      <c r="L37" s="87"/>
      <c r="M37" s="75"/>
      <c r="N37" s="75"/>
    </row>
    <row r="38" ht="22.5" spans="1:14">
      <c r="A38" s="76" t="s">
        <v>273</v>
      </c>
      <c r="B38" s="74" t="s">
        <v>654</v>
      </c>
      <c r="C38" s="74" t="s">
        <v>689</v>
      </c>
      <c r="D38" s="75">
        <v>300000</v>
      </c>
      <c r="E38" s="75">
        <v>300000</v>
      </c>
      <c r="F38" s="75"/>
      <c r="G38" s="75"/>
      <c r="H38" s="75"/>
      <c r="I38" s="75"/>
      <c r="J38" s="75"/>
      <c r="K38" s="75"/>
      <c r="L38" s="87"/>
      <c r="M38" s="75"/>
      <c r="N38" s="75"/>
    </row>
    <row r="39" ht="22.5" spans="1:14">
      <c r="A39" s="76" t="s">
        <v>273</v>
      </c>
      <c r="B39" s="74" t="s">
        <v>655</v>
      </c>
      <c r="C39" s="74" t="s">
        <v>689</v>
      </c>
      <c r="D39" s="75">
        <v>100200</v>
      </c>
      <c r="E39" s="75">
        <v>100200</v>
      </c>
      <c r="F39" s="75"/>
      <c r="G39" s="75"/>
      <c r="H39" s="75"/>
      <c r="I39" s="75"/>
      <c r="J39" s="75"/>
      <c r="K39" s="75"/>
      <c r="L39" s="87"/>
      <c r="M39" s="75"/>
      <c r="N39" s="75"/>
    </row>
    <row r="40" ht="33.75" spans="1:14">
      <c r="A40" s="76" t="s">
        <v>273</v>
      </c>
      <c r="B40" s="74" t="s">
        <v>656</v>
      </c>
      <c r="C40" s="74" t="s">
        <v>689</v>
      </c>
      <c r="D40" s="75">
        <v>700000</v>
      </c>
      <c r="E40" s="75">
        <v>700000</v>
      </c>
      <c r="F40" s="75"/>
      <c r="G40" s="75"/>
      <c r="H40" s="75"/>
      <c r="I40" s="75"/>
      <c r="J40" s="75"/>
      <c r="K40" s="75"/>
      <c r="L40" s="87"/>
      <c r="M40" s="75"/>
      <c r="N40" s="75"/>
    </row>
    <row r="41" ht="22.5" spans="1:14">
      <c r="A41" s="76" t="s">
        <v>273</v>
      </c>
      <c r="B41" s="74" t="s">
        <v>657</v>
      </c>
      <c r="C41" s="74" t="s">
        <v>689</v>
      </c>
      <c r="D41" s="75">
        <v>100000</v>
      </c>
      <c r="E41" s="75">
        <v>100000</v>
      </c>
      <c r="F41" s="75"/>
      <c r="G41" s="75"/>
      <c r="H41" s="75"/>
      <c r="I41" s="75"/>
      <c r="J41" s="75"/>
      <c r="K41" s="75"/>
      <c r="L41" s="87"/>
      <c r="M41" s="75"/>
      <c r="N41" s="75"/>
    </row>
    <row r="42" ht="22.5" spans="1:14">
      <c r="A42" s="76" t="s">
        <v>273</v>
      </c>
      <c r="B42" s="74" t="s">
        <v>658</v>
      </c>
      <c r="C42" s="74" t="s">
        <v>689</v>
      </c>
      <c r="D42" s="75">
        <v>2077900</v>
      </c>
      <c r="E42" s="75">
        <v>2077900</v>
      </c>
      <c r="F42" s="75"/>
      <c r="G42" s="75"/>
      <c r="H42" s="75"/>
      <c r="I42" s="75"/>
      <c r="J42" s="75"/>
      <c r="K42" s="75"/>
      <c r="L42" s="87"/>
      <c r="M42" s="75"/>
      <c r="N42" s="75"/>
    </row>
    <row r="43" ht="22.5" spans="1:14">
      <c r="A43" s="76" t="s">
        <v>273</v>
      </c>
      <c r="B43" s="74" t="s">
        <v>659</v>
      </c>
      <c r="C43" s="74" t="s">
        <v>689</v>
      </c>
      <c r="D43" s="75">
        <v>500000</v>
      </c>
      <c r="E43" s="75">
        <v>500000</v>
      </c>
      <c r="F43" s="75"/>
      <c r="G43" s="75"/>
      <c r="H43" s="75"/>
      <c r="I43" s="75"/>
      <c r="J43" s="75"/>
      <c r="K43" s="75"/>
      <c r="L43" s="87"/>
      <c r="M43" s="75"/>
      <c r="N43" s="75"/>
    </row>
    <row r="44" ht="22.5" spans="1:14">
      <c r="A44" s="76" t="s">
        <v>273</v>
      </c>
      <c r="B44" s="74" t="s">
        <v>660</v>
      </c>
      <c r="C44" s="74" t="s">
        <v>689</v>
      </c>
      <c r="D44" s="75">
        <v>150000</v>
      </c>
      <c r="E44" s="75">
        <v>150000</v>
      </c>
      <c r="F44" s="75"/>
      <c r="G44" s="75"/>
      <c r="H44" s="75"/>
      <c r="I44" s="75"/>
      <c r="J44" s="75"/>
      <c r="K44" s="75"/>
      <c r="L44" s="87"/>
      <c r="M44" s="75"/>
      <c r="N44" s="75"/>
    </row>
    <row r="45" ht="22.5" spans="1:14">
      <c r="A45" s="76" t="s">
        <v>273</v>
      </c>
      <c r="B45" s="74" t="s">
        <v>648</v>
      </c>
      <c r="C45" s="74" t="s">
        <v>690</v>
      </c>
      <c r="D45" s="75">
        <v>150000</v>
      </c>
      <c r="E45" s="75">
        <v>150000</v>
      </c>
      <c r="F45" s="75"/>
      <c r="G45" s="75"/>
      <c r="H45" s="75"/>
      <c r="I45" s="75"/>
      <c r="J45" s="75"/>
      <c r="K45" s="75"/>
      <c r="L45" s="87"/>
      <c r="M45" s="75"/>
      <c r="N45" s="75"/>
    </row>
    <row r="46" ht="22.5" spans="1:14">
      <c r="A46" s="76" t="s">
        <v>273</v>
      </c>
      <c r="B46" s="74" t="s">
        <v>649</v>
      </c>
      <c r="C46" s="74" t="s">
        <v>690</v>
      </c>
      <c r="D46" s="75">
        <v>200000</v>
      </c>
      <c r="E46" s="75">
        <v>200000</v>
      </c>
      <c r="F46" s="75"/>
      <c r="G46" s="75"/>
      <c r="H46" s="75"/>
      <c r="I46" s="75"/>
      <c r="J46" s="75"/>
      <c r="K46" s="75"/>
      <c r="L46" s="87"/>
      <c r="M46" s="75"/>
      <c r="N46" s="75"/>
    </row>
    <row r="47" ht="33.75" spans="1:14">
      <c r="A47" s="76" t="s">
        <v>273</v>
      </c>
      <c r="B47" s="74" t="s">
        <v>653</v>
      </c>
      <c r="C47" s="74" t="s">
        <v>690</v>
      </c>
      <c r="D47" s="75">
        <v>300000</v>
      </c>
      <c r="E47" s="75">
        <v>300000</v>
      </c>
      <c r="F47" s="75"/>
      <c r="G47" s="75"/>
      <c r="H47" s="75"/>
      <c r="I47" s="75"/>
      <c r="J47" s="75"/>
      <c r="K47" s="75"/>
      <c r="L47" s="87"/>
      <c r="M47" s="75"/>
      <c r="N47" s="75"/>
    </row>
    <row r="48" spans="1:14">
      <c r="A48" s="76" t="s">
        <v>273</v>
      </c>
      <c r="B48" s="74" t="s">
        <v>652</v>
      </c>
      <c r="C48" s="74" t="s">
        <v>692</v>
      </c>
      <c r="D48" s="75">
        <v>100000</v>
      </c>
      <c r="E48" s="75">
        <v>100000</v>
      </c>
      <c r="F48" s="75"/>
      <c r="G48" s="75"/>
      <c r="H48" s="75"/>
      <c r="I48" s="75"/>
      <c r="J48" s="75"/>
      <c r="K48" s="75"/>
      <c r="L48" s="87"/>
      <c r="M48" s="75"/>
      <c r="N48" s="75"/>
    </row>
    <row r="49" ht="22.5" spans="1:14">
      <c r="A49" s="76" t="s">
        <v>273</v>
      </c>
      <c r="B49" s="74" t="s">
        <v>721</v>
      </c>
      <c r="C49" s="74" t="s">
        <v>693</v>
      </c>
      <c r="D49" s="75">
        <v>98000</v>
      </c>
      <c r="E49" s="75">
        <v>98000</v>
      </c>
      <c r="F49" s="75"/>
      <c r="G49" s="75"/>
      <c r="H49" s="75"/>
      <c r="I49" s="75"/>
      <c r="J49" s="75"/>
      <c r="K49" s="75"/>
      <c r="L49" s="87"/>
      <c r="M49" s="75"/>
      <c r="N49" s="75"/>
    </row>
    <row r="50" ht="22.5" spans="1:14">
      <c r="A50" s="76" t="s">
        <v>273</v>
      </c>
      <c r="B50" s="74" t="s">
        <v>722</v>
      </c>
      <c r="C50" s="74" t="s">
        <v>693</v>
      </c>
      <c r="D50" s="75">
        <v>98000</v>
      </c>
      <c r="E50" s="75">
        <v>98000</v>
      </c>
      <c r="F50" s="75"/>
      <c r="G50" s="75"/>
      <c r="H50" s="75"/>
      <c r="I50" s="75"/>
      <c r="J50" s="75"/>
      <c r="K50" s="75"/>
      <c r="L50" s="87"/>
      <c r="M50" s="75"/>
      <c r="N50" s="75"/>
    </row>
    <row r="51" ht="22.5" spans="1:14">
      <c r="A51" s="76" t="s">
        <v>273</v>
      </c>
      <c r="B51" s="74" t="s">
        <v>723</v>
      </c>
      <c r="C51" s="74" t="s">
        <v>724</v>
      </c>
      <c r="D51" s="75">
        <v>466000</v>
      </c>
      <c r="E51" s="75">
        <v>466000</v>
      </c>
      <c r="F51" s="75"/>
      <c r="G51" s="75"/>
      <c r="H51" s="75"/>
      <c r="I51" s="75"/>
      <c r="J51" s="75"/>
      <c r="K51" s="75"/>
      <c r="L51" s="87"/>
      <c r="M51" s="75"/>
      <c r="N51" s="75"/>
    </row>
    <row r="52" ht="22.5" spans="1:14">
      <c r="A52" s="76" t="s">
        <v>273</v>
      </c>
      <c r="B52" s="74" t="s">
        <v>646</v>
      </c>
      <c r="C52" s="74" t="s">
        <v>725</v>
      </c>
      <c r="D52" s="75">
        <v>100000</v>
      </c>
      <c r="E52" s="75">
        <v>100000</v>
      </c>
      <c r="F52" s="75"/>
      <c r="G52" s="75"/>
      <c r="H52" s="75"/>
      <c r="I52" s="75"/>
      <c r="J52" s="75"/>
      <c r="K52" s="75"/>
      <c r="L52" s="87"/>
      <c r="M52" s="75"/>
      <c r="N52" s="75"/>
    </row>
    <row r="53" ht="33.75" spans="1:14">
      <c r="A53" s="76" t="s">
        <v>273</v>
      </c>
      <c r="B53" s="74" t="s">
        <v>726</v>
      </c>
      <c r="C53" s="74" t="s">
        <v>725</v>
      </c>
      <c r="D53" s="75">
        <v>520000</v>
      </c>
      <c r="E53" s="75">
        <v>520000</v>
      </c>
      <c r="F53" s="75"/>
      <c r="G53" s="75"/>
      <c r="H53" s="75"/>
      <c r="I53" s="75"/>
      <c r="J53" s="75"/>
      <c r="K53" s="75"/>
      <c r="L53" s="87"/>
      <c r="M53" s="75"/>
      <c r="N53" s="75"/>
    </row>
    <row r="54" ht="22.5" spans="1:14">
      <c r="A54" s="76" t="s">
        <v>273</v>
      </c>
      <c r="B54" s="74" t="s">
        <v>651</v>
      </c>
      <c r="C54" s="74" t="s">
        <v>694</v>
      </c>
      <c r="D54" s="75">
        <v>250000</v>
      </c>
      <c r="E54" s="75">
        <v>250000</v>
      </c>
      <c r="F54" s="75"/>
      <c r="G54" s="75"/>
      <c r="H54" s="75"/>
      <c r="I54" s="75"/>
      <c r="J54" s="75"/>
      <c r="K54" s="75"/>
      <c r="L54" s="87"/>
      <c r="M54" s="75"/>
      <c r="N54" s="75"/>
    </row>
    <row r="55" ht="22.5" spans="1:14">
      <c r="A55" s="76" t="s">
        <v>273</v>
      </c>
      <c r="B55" s="74" t="s">
        <v>645</v>
      </c>
      <c r="C55" s="74" t="s">
        <v>694</v>
      </c>
      <c r="D55" s="75">
        <v>800000</v>
      </c>
      <c r="E55" s="75">
        <v>800000</v>
      </c>
      <c r="F55" s="75"/>
      <c r="G55" s="75"/>
      <c r="H55" s="75"/>
      <c r="I55" s="75"/>
      <c r="J55" s="75"/>
      <c r="K55" s="75"/>
      <c r="L55" s="87"/>
      <c r="M55" s="75"/>
      <c r="N55" s="75"/>
    </row>
    <row r="56" ht="22.5" spans="1:14">
      <c r="A56" s="76" t="s">
        <v>273</v>
      </c>
      <c r="B56" s="74" t="s">
        <v>641</v>
      </c>
      <c r="C56" s="74" t="s">
        <v>727</v>
      </c>
      <c r="D56" s="75">
        <v>1180000</v>
      </c>
      <c r="E56" s="75">
        <v>1180000</v>
      </c>
      <c r="F56" s="75"/>
      <c r="G56" s="75"/>
      <c r="H56" s="75"/>
      <c r="I56" s="75"/>
      <c r="J56" s="75"/>
      <c r="K56" s="75"/>
      <c r="L56" s="87"/>
      <c r="M56" s="75"/>
      <c r="N56" s="75"/>
    </row>
    <row r="57" ht="22.5" spans="1:14">
      <c r="A57" s="76" t="s">
        <v>273</v>
      </c>
      <c r="B57" s="74" t="s">
        <v>643</v>
      </c>
      <c r="C57" s="74" t="s">
        <v>699</v>
      </c>
      <c r="D57" s="75">
        <v>643200</v>
      </c>
      <c r="E57" s="75">
        <v>643200</v>
      </c>
      <c r="F57" s="75"/>
      <c r="G57" s="75"/>
      <c r="H57" s="75"/>
      <c r="I57" s="75"/>
      <c r="J57" s="75"/>
      <c r="K57" s="75"/>
      <c r="L57" s="87"/>
      <c r="M57" s="75"/>
      <c r="N57" s="75"/>
    </row>
    <row r="58" spans="1:14">
      <c r="A58" s="76" t="s">
        <v>273</v>
      </c>
      <c r="B58" s="74" t="s">
        <v>644</v>
      </c>
      <c r="C58" s="74" t="s">
        <v>699</v>
      </c>
      <c r="D58" s="75">
        <v>411100</v>
      </c>
      <c r="E58" s="75">
        <v>411100</v>
      </c>
      <c r="F58" s="75"/>
      <c r="G58" s="75"/>
      <c r="H58" s="75"/>
      <c r="I58" s="75"/>
      <c r="J58" s="75"/>
      <c r="K58" s="75"/>
      <c r="L58" s="87"/>
      <c r="M58" s="75"/>
      <c r="N58" s="75"/>
    </row>
    <row r="59" spans="1:14">
      <c r="A59" s="76" t="s">
        <v>273</v>
      </c>
      <c r="B59" s="74" t="s">
        <v>637</v>
      </c>
      <c r="C59" s="74" t="s">
        <v>701</v>
      </c>
      <c r="D59" s="75">
        <v>30000</v>
      </c>
      <c r="E59" s="75">
        <v>30000</v>
      </c>
      <c r="F59" s="75"/>
      <c r="G59" s="75"/>
      <c r="H59" s="75"/>
      <c r="I59" s="75"/>
      <c r="J59" s="75"/>
      <c r="K59" s="75"/>
      <c r="L59" s="87"/>
      <c r="M59" s="75"/>
      <c r="N59" s="75"/>
    </row>
    <row r="60" spans="1:14">
      <c r="A60" s="76" t="s">
        <v>273</v>
      </c>
      <c r="B60" s="74" t="s">
        <v>638</v>
      </c>
      <c r="C60" s="74" t="s">
        <v>701</v>
      </c>
      <c r="D60" s="75">
        <v>1025600</v>
      </c>
      <c r="E60" s="75">
        <v>1025600</v>
      </c>
      <c r="F60" s="75"/>
      <c r="G60" s="75"/>
      <c r="H60" s="75"/>
      <c r="I60" s="75"/>
      <c r="J60" s="75"/>
      <c r="K60" s="75"/>
      <c r="L60" s="87"/>
      <c r="M60" s="75"/>
      <c r="N60" s="75"/>
    </row>
    <row r="61" ht="22.5" spans="1:14">
      <c r="A61" s="76" t="s">
        <v>273</v>
      </c>
      <c r="B61" s="74" t="s">
        <v>639</v>
      </c>
      <c r="C61" s="74" t="s">
        <v>702</v>
      </c>
      <c r="D61" s="75">
        <v>764700</v>
      </c>
      <c r="E61" s="75">
        <v>764700</v>
      </c>
      <c r="F61" s="75"/>
      <c r="G61" s="75"/>
      <c r="H61" s="75"/>
      <c r="I61" s="75"/>
      <c r="J61" s="75"/>
      <c r="K61" s="75"/>
      <c r="L61" s="87"/>
      <c r="M61" s="75"/>
      <c r="N61" s="75"/>
    </row>
    <row r="62" ht="22.5" spans="1:14">
      <c r="A62" s="76" t="s">
        <v>273</v>
      </c>
      <c r="B62" s="74" t="s">
        <v>640</v>
      </c>
      <c r="C62" s="74" t="s">
        <v>702</v>
      </c>
      <c r="D62" s="75">
        <v>200400</v>
      </c>
      <c r="E62" s="75">
        <v>200400</v>
      </c>
      <c r="F62" s="75"/>
      <c r="G62" s="75"/>
      <c r="H62" s="75"/>
      <c r="I62" s="75"/>
      <c r="J62" s="75"/>
      <c r="K62" s="75"/>
      <c r="L62" s="87"/>
      <c r="M62" s="75"/>
      <c r="N62" s="75"/>
    </row>
    <row r="63" ht="22.5" spans="1:14">
      <c r="A63" s="76" t="s">
        <v>168</v>
      </c>
      <c r="B63" s="74" t="s">
        <v>728</v>
      </c>
      <c r="C63" s="74" t="s">
        <v>713</v>
      </c>
      <c r="D63" s="75">
        <v>9800</v>
      </c>
      <c r="E63" s="75">
        <v>9800</v>
      </c>
      <c r="F63" s="75"/>
      <c r="G63" s="75"/>
      <c r="H63" s="75"/>
      <c r="I63" s="75"/>
      <c r="J63" s="75"/>
      <c r="K63" s="75"/>
      <c r="L63" s="87"/>
      <c r="M63" s="75"/>
      <c r="N63" s="75"/>
    </row>
    <row r="64" spans="1:14">
      <c r="A64" s="76" t="s">
        <v>168</v>
      </c>
      <c r="B64" s="74" t="s">
        <v>663</v>
      </c>
      <c r="C64" s="74" t="s">
        <v>729</v>
      </c>
      <c r="D64" s="75">
        <v>570000</v>
      </c>
      <c r="E64" s="75">
        <v>570000</v>
      </c>
      <c r="F64" s="75"/>
      <c r="G64" s="75"/>
      <c r="H64" s="75"/>
      <c r="I64" s="75"/>
      <c r="J64" s="75"/>
      <c r="K64" s="75"/>
      <c r="L64" s="87"/>
      <c r="M64" s="75"/>
      <c r="N64" s="75"/>
    </row>
    <row r="65" spans="1:14">
      <c r="A65" s="76" t="s">
        <v>220</v>
      </c>
      <c r="B65" s="74" t="s">
        <v>730</v>
      </c>
      <c r="C65" s="74" t="s">
        <v>713</v>
      </c>
      <c r="D65" s="75">
        <v>140000</v>
      </c>
      <c r="E65" s="75">
        <v>140000</v>
      </c>
      <c r="F65" s="75"/>
      <c r="G65" s="75"/>
      <c r="H65" s="75"/>
      <c r="I65" s="75"/>
      <c r="J65" s="75"/>
      <c r="K65" s="75"/>
      <c r="L65" s="87"/>
      <c r="M65" s="75"/>
      <c r="N65" s="75"/>
    </row>
    <row r="66" ht="22.5" spans="1:14">
      <c r="A66" s="76" t="s">
        <v>290</v>
      </c>
      <c r="B66" s="74" t="s">
        <v>671</v>
      </c>
      <c r="C66" s="74" t="s">
        <v>708</v>
      </c>
      <c r="D66" s="75">
        <v>550000</v>
      </c>
      <c r="E66" s="75">
        <v>550000</v>
      </c>
      <c r="F66" s="75"/>
      <c r="G66" s="75"/>
      <c r="H66" s="75"/>
      <c r="I66" s="75"/>
      <c r="J66" s="75"/>
      <c r="K66" s="75"/>
      <c r="L66" s="87"/>
      <c r="M66" s="75"/>
      <c r="N66" s="75"/>
    </row>
    <row r="67" ht="22.5" spans="1:14">
      <c r="A67" s="76" t="s">
        <v>290</v>
      </c>
      <c r="B67" s="74" t="s">
        <v>731</v>
      </c>
      <c r="C67" s="74" t="s">
        <v>708</v>
      </c>
      <c r="D67" s="75">
        <v>300000</v>
      </c>
      <c r="E67" s="75">
        <v>300000</v>
      </c>
      <c r="F67" s="75"/>
      <c r="G67" s="75"/>
      <c r="H67" s="75"/>
      <c r="I67" s="75"/>
      <c r="J67" s="75"/>
      <c r="K67" s="75"/>
      <c r="L67" s="87"/>
      <c r="M67" s="75"/>
      <c r="N67" s="75"/>
    </row>
    <row r="68" ht="22.5" spans="1:14">
      <c r="A68" s="76" t="s">
        <v>290</v>
      </c>
      <c r="B68" s="74" t="s">
        <v>673</v>
      </c>
      <c r="C68" s="74" t="s">
        <v>708</v>
      </c>
      <c r="D68" s="75">
        <v>1823000</v>
      </c>
      <c r="E68" s="75">
        <v>1823000</v>
      </c>
      <c r="F68" s="75"/>
      <c r="G68" s="75"/>
      <c r="H68" s="75"/>
      <c r="I68" s="75"/>
      <c r="J68" s="75"/>
      <c r="K68" s="75"/>
      <c r="L68" s="87"/>
      <c r="M68" s="75"/>
      <c r="N68" s="75"/>
    </row>
    <row r="69" ht="22.5" spans="1:14">
      <c r="A69" s="76" t="s">
        <v>290</v>
      </c>
      <c r="B69" s="74" t="s">
        <v>732</v>
      </c>
      <c r="C69" s="74" t="s">
        <v>708</v>
      </c>
      <c r="D69" s="75">
        <v>190000</v>
      </c>
      <c r="E69" s="75">
        <v>190000</v>
      </c>
      <c r="F69" s="75"/>
      <c r="G69" s="75"/>
      <c r="H69" s="75"/>
      <c r="I69" s="75"/>
      <c r="J69" s="75"/>
      <c r="K69" s="75"/>
      <c r="L69" s="87"/>
      <c r="M69" s="75"/>
      <c r="N69" s="75"/>
    </row>
    <row r="70" ht="22.5" spans="1:14">
      <c r="A70" s="76" t="s">
        <v>290</v>
      </c>
      <c r="B70" s="74" t="s">
        <v>674</v>
      </c>
      <c r="C70" s="74" t="s">
        <v>708</v>
      </c>
      <c r="D70" s="75">
        <v>30000</v>
      </c>
      <c r="E70" s="75">
        <v>30000</v>
      </c>
      <c r="F70" s="75"/>
      <c r="G70" s="75"/>
      <c r="H70" s="75"/>
      <c r="I70" s="75"/>
      <c r="J70" s="75"/>
      <c r="K70" s="75"/>
      <c r="L70" s="87"/>
      <c r="M70" s="75"/>
      <c r="N70" s="75"/>
    </row>
    <row r="71" ht="22.5" spans="1:14">
      <c r="A71" s="76" t="s">
        <v>290</v>
      </c>
      <c r="B71" s="74" t="s">
        <v>675</v>
      </c>
      <c r="C71" s="74" t="s">
        <v>733</v>
      </c>
      <c r="D71" s="75">
        <v>381000</v>
      </c>
      <c r="E71" s="75">
        <v>381000</v>
      </c>
      <c r="F71" s="75"/>
      <c r="G71" s="75"/>
      <c r="H71" s="75"/>
      <c r="I71" s="75"/>
      <c r="J71" s="75"/>
      <c r="K71" s="75"/>
      <c r="L71" s="87"/>
      <c r="M71" s="75"/>
      <c r="N71" s="75"/>
    </row>
    <row r="72" ht="22.5" spans="1:14">
      <c r="A72" s="76" t="s">
        <v>290</v>
      </c>
      <c r="B72" s="74" t="s">
        <v>734</v>
      </c>
      <c r="C72" s="74" t="s">
        <v>711</v>
      </c>
      <c r="D72" s="75">
        <v>26000</v>
      </c>
      <c r="E72" s="75">
        <v>26000</v>
      </c>
      <c r="F72" s="75"/>
      <c r="G72" s="75"/>
      <c r="H72" s="75"/>
      <c r="I72" s="75"/>
      <c r="J72" s="75"/>
      <c r="K72" s="75"/>
      <c r="L72" s="87"/>
      <c r="M72" s="75"/>
      <c r="N72" s="75"/>
    </row>
    <row r="73" ht="22.5" spans="1:14">
      <c r="A73" s="76" t="s">
        <v>290</v>
      </c>
      <c r="B73" s="74" t="s">
        <v>735</v>
      </c>
      <c r="C73" s="74" t="s">
        <v>711</v>
      </c>
      <c r="D73" s="75">
        <v>232000</v>
      </c>
      <c r="E73" s="75">
        <v>232000</v>
      </c>
      <c r="F73" s="75"/>
      <c r="G73" s="75"/>
      <c r="H73" s="75"/>
      <c r="I73" s="75"/>
      <c r="J73" s="75"/>
      <c r="K73" s="75"/>
      <c r="L73" s="87"/>
      <c r="M73" s="75"/>
      <c r="N73" s="75"/>
    </row>
    <row r="74" ht="22.5" spans="1:14">
      <c r="A74" s="76" t="s">
        <v>286</v>
      </c>
      <c r="B74" s="74" t="s">
        <v>677</v>
      </c>
      <c r="C74" s="74" t="s">
        <v>708</v>
      </c>
      <c r="D74" s="75">
        <v>800000</v>
      </c>
      <c r="E74" s="75">
        <v>800000</v>
      </c>
      <c r="F74" s="75"/>
      <c r="G74" s="75"/>
      <c r="H74" s="75"/>
      <c r="I74" s="75"/>
      <c r="J74" s="75"/>
      <c r="K74" s="75"/>
      <c r="L74" s="87"/>
      <c r="M74" s="75"/>
      <c r="N74" s="75"/>
    </row>
    <row r="75" spans="1:14">
      <c r="A75" s="88" t="s">
        <v>110</v>
      </c>
      <c r="B75" s="89"/>
      <c r="C75" s="90"/>
      <c r="D75" s="75">
        <v>25645100</v>
      </c>
      <c r="E75" s="75">
        <v>25645100</v>
      </c>
      <c r="F75" s="75"/>
      <c r="G75" s="75"/>
      <c r="H75" s="75"/>
      <c r="I75" s="75"/>
      <c r="J75" s="75"/>
      <c r="K75" s="75"/>
      <c r="L75" s="87"/>
      <c r="M75" s="75"/>
      <c r="N75" s="75"/>
    </row>
  </sheetData>
  <mergeCells count="13">
    <mergeCell ref="A2:N2"/>
    <mergeCell ref="A3:C3"/>
    <mergeCell ref="D4:N4"/>
    <mergeCell ref="I5:N5"/>
    <mergeCell ref="A75:C75"/>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0"/>
  <sheetViews>
    <sheetView showZeros="0" topLeftCell="K1" workbookViewId="0">
      <selection activeCell="B16" sqref="B16"/>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3"/>
      <c r="W1" s="52" t="s">
        <v>736</v>
      </c>
    </row>
    <row r="2" ht="27.75" customHeight="1" spans="1:23">
      <c r="A2" s="54" t="s">
        <v>737</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"单位名称："&amp;"云南省水利厅（本级）"</f>
        <v>单位名称：云南省水利厅（本级）</v>
      </c>
      <c r="B3" s="56"/>
      <c r="C3" s="56"/>
      <c r="D3" s="57"/>
      <c r="E3" s="58"/>
      <c r="F3" s="58"/>
      <c r="G3" s="58"/>
      <c r="H3" s="58"/>
      <c r="I3" s="58"/>
      <c r="W3" s="62" t="s">
        <v>2</v>
      </c>
    </row>
    <row r="4" ht="19.5" customHeight="1" spans="1:23">
      <c r="A4" s="15" t="s">
        <v>738</v>
      </c>
      <c r="B4" s="10" t="s">
        <v>150</v>
      </c>
      <c r="C4" s="11"/>
      <c r="D4" s="11"/>
      <c r="E4" s="10" t="s">
        <v>739</v>
      </c>
      <c r="F4" s="11"/>
      <c r="G4" s="11"/>
      <c r="H4" s="11"/>
      <c r="I4" s="11"/>
      <c r="J4" s="11"/>
      <c r="K4" s="11"/>
      <c r="L4" s="11"/>
      <c r="M4" s="11"/>
      <c r="N4" s="11"/>
      <c r="O4" s="11"/>
      <c r="P4" s="11"/>
      <c r="Q4" s="11"/>
      <c r="R4" s="11"/>
      <c r="S4" s="11"/>
      <c r="T4" s="11"/>
      <c r="U4" s="11"/>
      <c r="V4" s="11"/>
      <c r="W4" s="11"/>
    </row>
    <row r="5" ht="40.5" customHeight="1" spans="1:23">
      <c r="A5" s="18"/>
      <c r="B5" s="28" t="s">
        <v>32</v>
      </c>
      <c r="C5" s="9" t="s">
        <v>35</v>
      </c>
      <c r="D5" s="59" t="s">
        <v>740</v>
      </c>
      <c r="E5" s="60" t="s">
        <v>741</v>
      </c>
      <c r="F5" s="60" t="s">
        <v>742</v>
      </c>
      <c r="G5" s="60" t="s">
        <v>743</v>
      </c>
      <c r="H5" s="60" t="s">
        <v>744</v>
      </c>
      <c r="I5" s="60" t="s">
        <v>745</v>
      </c>
      <c r="J5" s="60" t="s">
        <v>746</v>
      </c>
      <c r="K5" s="60" t="s">
        <v>747</v>
      </c>
      <c r="L5" s="60" t="s">
        <v>748</v>
      </c>
      <c r="M5" s="60" t="s">
        <v>749</v>
      </c>
      <c r="N5" s="60" t="s">
        <v>750</v>
      </c>
      <c r="O5" s="60" t="s">
        <v>751</v>
      </c>
      <c r="P5" s="60" t="s">
        <v>752</v>
      </c>
      <c r="Q5" s="60" t="s">
        <v>753</v>
      </c>
      <c r="R5" s="60" t="s">
        <v>754</v>
      </c>
      <c r="S5" s="60" t="s">
        <v>755</v>
      </c>
      <c r="T5" s="60" t="s">
        <v>756</v>
      </c>
      <c r="U5" s="60" t="s">
        <v>757</v>
      </c>
      <c r="V5" s="60" t="s">
        <v>758</v>
      </c>
      <c r="W5" s="60" t="s">
        <v>759</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4" customHeight="1" spans="1:23">
      <c r="A7" s="29" t="s">
        <v>47</v>
      </c>
      <c r="B7" s="22">
        <v>558000000</v>
      </c>
      <c r="C7" s="22">
        <v>558000000</v>
      </c>
      <c r="D7" s="22"/>
      <c r="E7" s="22">
        <v>530430000</v>
      </c>
      <c r="F7" s="22">
        <v>1650000</v>
      </c>
      <c r="G7" s="22">
        <v>2130000</v>
      </c>
      <c r="H7" s="22">
        <v>1200000</v>
      </c>
      <c r="I7" s="22">
        <v>2310000</v>
      </c>
      <c r="J7" s="22">
        <v>2140000</v>
      </c>
      <c r="K7" s="22">
        <v>2000000</v>
      </c>
      <c r="L7" s="22">
        <v>1580000</v>
      </c>
      <c r="M7" s="22">
        <v>3940000</v>
      </c>
      <c r="N7" s="22">
        <v>2060000</v>
      </c>
      <c r="O7" s="22">
        <v>1340000</v>
      </c>
      <c r="P7" s="22">
        <v>1430000</v>
      </c>
      <c r="Q7" s="22">
        <v>980000</v>
      </c>
      <c r="R7" s="22">
        <v>520000</v>
      </c>
      <c r="S7" s="22">
        <v>1130000</v>
      </c>
      <c r="T7" s="22">
        <v>1810000</v>
      </c>
      <c r="U7" s="22">
        <v>430000</v>
      </c>
      <c r="V7" s="22">
        <v>640000</v>
      </c>
      <c r="W7" s="22">
        <v>280000</v>
      </c>
    </row>
    <row r="8" ht="29.9" customHeight="1" spans="1:23">
      <c r="A8" s="61" t="s">
        <v>760</v>
      </c>
      <c r="B8" s="22">
        <v>30000000</v>
      </c>
      <c r="C8" s="22">
        <v>30000000</v>
      </c>
      <c r="D8" s="22"/>
      <c r="E8" s="22">
        <v>2430000</v>
      </c>
      <c r="F8" s="22">
        <v>1650000</v>
      </c>
      <c r="G8" s="22">
        <v>2130000</v>
      </c>
      <c r="H8" s="22">
        <v>1200000</v>
      </c>
      <c r="I8" s="22">
        <v>2310000</v>
      </c>
      <c r="J8" s="22">
        <v>2140000</v>
      </c>
      <c r="K8" s="22">
        <v>2000000</v>
      </c>
      <c r="L8" s="22">
        <v>1580000</v>
      </c>
      <c r="M8" s="22">
        <v>3940000</v>
      </c>
      <c r="N8" s="22">
        <v>2060000</v>
      </c>
      <c r="O8" s="22">
        <v>1340000</v>
      </c>
      <c r="P8" s="22">
        <v>1430000</v>
      </c>
      <c r="Q8" s="22">
        <v>980000</v>
      </c>
      <c r="R8" s="22">
        <v>520000</v>
      </c>
      <c r="S8" s="22">
        <v>1130000</v>
      </c>
      <c r="T8" s="22">
        <v>1810000</v>
      </c>
      <c r="U8" s="22">
        <v>430000</v>
      </c>
      <c r="V8" s="22">
        <v>640000</v>
      </c>
      <c r="W8" s="22">
        <v>280000</v>
      </c>
    </row>
    <row r="9" ht="29.9" customHeight="1" spans="1:23">
      <c r="A9" s="61" t="s">
        <v>761</v>
      </c>
      <c r="B9" s="22">
        <v>478000000</v>
      </c>
      <c r="C9" s="22">
        <v>478000000</v>
      </c>
      <c r="D9" s="22"/>
      <c r="E9" s="22">
        <v>478000000</v>
      </c>
      <c r="F9" s="22"/>
      <c r="G9" s="22"/>
      <c r="H9" s="22"/>
      <c r="I9" s="22"/>
      <c r="J9" s="22"/>
      <c r="K9" s="22"/>
      <c r="L9" s="22"/>
      <c r="M9" s="22"/>
      <c r="N9" s="22"/>
      <c r="O9" s="22"/>
      <c r="P9" s="22"/>
      <c r="Q9" s="22"/>
      <c r="R9" s="22"/>
      <c r="S9" s="22"/>
      <c r="T9" s="22"/>
      <c r="U9" s="22"/>
      <c r="V9" s="22"/>
      <c r="W9" s="22"/>
    </row>
    <row r="10" ht="29.9" customHeight="1" spans="1:23">
      <c r="A10" s="61" t="s">
        <v>762</v>
      </c>
      <c r="B10" s="22">
        <v>50000000</v>
      </c>
      <c r="C10" s="22">
        <v>50000000</v>
      </c>
      <c r="D10" s="22"/>
      <c r="E10" s="22">
        <v>50000000</v>
      </c>
      <c r="F10" s="22"/>
      <c r="G10" s="22"/>
      <c r="H10" s="22"/>
      <c r="I10" s="22"/>
      <c r="J10" s="22"/>
      <c r="K10" s="22"/>
      <c r="L10" s="22"/>
      <c r="M10" s="22"/>
      <c r="N10" s="22"/>
      <c r="O10" s="22"/>
      <c r="P10" s="22"/>
      <c r="Q10" s="22"/>
      <c r="R10" s="22"/>
      <c r="S10" s="22"/>
      <c r="T10" s="22"/>
      <c r="U10" s="22"/>
      <c r="V10" s="22"/>
      <c r="W10" s="22"/>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0"/>
  <sheetViews>
    <sheetView showZeros="0" workbookViewId="0">
      <selection activeCell="B12" sqref="B12:B16"/>
    </sheetView>
  </sheetViews>
  <sheetFormatPr defaultColWidth="9.14166666666667" defaultRowHeight="12" customHeight="1"/>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2" t="s">
        <v>763</v>
      </c>
    </row>
    <row r="2" ht="28.5" customHeight="1" spans="1:10">
      <c r="A2" s="42" t="s">
        <v>764</v>
      </c>
      <c r="B2" s="27"/>
      <c r="C2" s="27"/>
      <c r="D2" s="27"/>
      <c r="E2" s="27"/>
      <c r="F2" s="43"/>
      <c r="G2" s="27"/>
      <c r="H2" s="43"/>
      <c r="I2" s="43"/>
      <c r="J2" s="27"/>
    </row>
    <row r="3" ht="17.25" customHeight="1" spans="1:1">
      <c r="A3" s="4" t="str">
        <f>"单位名称："&amp;"云南省水利厅（本级）"</f>
        <v>单位名称：云南省水利厅（本级）</v>
      </c>
    </row>
    <row r="4" ht="44.25" customHeight="1" spans="1:10">
      <c r="A4" s="44" t="s">
        <v>294</v>
      </c>
      <c r="B4" s="44" t="s">
        <v>295</v>
      </c>
      <c r="C4" s="44" t="s">
        <v>296</v>
      </c>
      <c r="D4" s="44" t="s">
        <v>297</v>
      </c>
      <c r="E4" s="44" t="s">
        <v>298</v>
      </c>
      <c r="F4" s="45" t="s">
        <v>299</v>
      </c>
      <c r="G4" s="44" t="s">
        <v>300</v>
      </c>
      <c r="H4" s="45" t="s">
        <v>301</v>
      </c>
      <c r="I4" s="45" t="s">
        <v>302</v>
      </c>
      <c r="J4" s="44" t="s">
        <v>303</v>
      </c>
    </row>
    <row r="5" ht="14.25" customHeight="1" spans="1:10">
      <c r="A5" s="44">
        <v>1</v>
      </c>
      <c r="B5" s="44">
        <v>2</v>
      </c>
      <c r="C5" s="44">
        <v>3</v>
      </c>
      <c r="D5" s="44">
        <v>4</v>
      </c>
      <c r="E5" s="44">
        <v>5</v>
      </c>
      <c r="F5" s="45">
        <v>6</v>
      </c>
      <c r="G5" s="44">
        <v>7</v>
      </c>
      <c r="H5" s="45">
        <v>8</v>
      </c>
      <c r="I5" s="45">
        <v>9</v>
      </c>
      <c r="J5" s="44">
        <v>10</v>
      </c>
    </row>
    <row r="6" ht="42" customHeight="1" spans="1:10">
      <c r="A6" s="46" t="s">
        <v>47</v>
      </c>
      <c r="B6" s="47"/>
      <c r="C6" s="47"/>
      <c r="D6" s="47"/>
      <c r="E6" s="48"/>
      <c r="F6" s="49"/>
      <c r="G6" s="48"/>
      <c r="H6" s="49"/>
      <c r="I6" s="49"/>
      <c r="J6" s="48"/>
    </row>
    <row r="7" ht="42" customHeight="1" spans="1:10">
      <c r="A7" s="50" t="s">
        <v>762</v>
      </c>
      <c r="B7" s="51" t="s">
        <v>765</v>
      </c>
      <c r="C7" s="51" t="s">
        <v>305</v>
      </c>
      <c r="D7" s="51" t="s">
        <v>306</v>
      </c>
      <c r="E7" s="46" t="s">
        <v>766</v>
      </c>
      <c r="F7" s="51" t="s">
        <v>317</v>
      </c>
      <c r="G7" s="46" t="s">
        <v>767</v>
      </c>
      <c r="H7" s="51" t="s">
        <v>768</v>
      </c>
      <c r="I7" s="51" t="s">
        <v>311</v>
      </c>
      <c r="J7" s="46" t="s">
        <v>769</v>
      </c>
    </row>
    <row r="8" ht="42" customHeight="1" spans="1:10">
      <c r="A8" s="50" t="s">
        <v>762</v>
      </c>
      <c r="B8" s="51" t="s">
        <v>765</v>
      </c>
      <c r="C8" s="51" t="s">
        <v>305</v>
      </c>
      <c r="D8" s="51" t="s">
        <v>350</v>
      </c>
      <c r="E8" s="46" t="s">
        <v>380</v>
      </c>
      <c r="F8" s="51" t="s">
        <v>308</v>
      </c>
      <c r="G8" s="46" t="s">
        <v>381</v>
      </c>
      <c r="H8" s="51" t="s">
        <v>334</v>
      </c>
      <c r="I8" s="51" t="s">
        <v>311</v>
      </c>
      <c r="J8" s="46" t="s">
        <v>382</v>
      </c>
    </row>
    <row r="9" ht="42" customHeight="1" spans="1:10">
      <c r="A9" s="50" t="s">
        <v>762</v>
      </c>
      <c r="B9" s="51" t="s">
        <v>765</v>
      </c>
      <c r="C9" s="51" t="s">
        <v>305</v>
      </c>
      <c r="D9" s="51" t="s">
        <v>363</v>
      </c>
      <c r="E9" s="46" t="s">
        <v>770</v>
      </c>
      <c r="F9" s="51" t="s">
        <v>317</v>
      </c>
      <c r="G9" s="46" t="s">
        <v>361</v>
      </c>
      <c r="H9" s="51" t="s">
        <v>334</v>
      </c>
      <c r="I9" s="51" t="s">
        <v>311</v>
      </c>
      <c r="J9" s="46" t="s">
        <v>771</v>
      </c>
    </row>
    <row r="10" ht="42" customHeight="1" spans="1:10">
      <c r="A10" s="50" t="s">
        <v>762</v>
      </c>
      <c r="B10" s="51" t="s">
        <v>765</v>
      </c>
      <c r="C10" s="51" t="s">
        <v>336</v>
      </c>
      <c r="D10" s="51" t="s">
        <v>353</v>
      </c>
      <c r="E10" s="46" t="s">
        <v>772</v>
      </c>
      <c r="F10" s="51" t="s">
        <v>317</v>
      </c>
      <c r="G10" s="46" t="s">
        <v>773</v>
      </c>
      <c r="H10" s="51" t="s">
        <v>774</v>
      </c>
      <c r="I10" s="51" t="s">
        <v>311</v>
      </c>
      <c r="J10" s="46" t="s">
        <v>775</v>
      </c>
    </row>
    <row r="11" ht="42" customHeight="1" spans="1:10">
      <c r="A11" s="50" t="s">
        <v>762</v>
      </c>
      <c r="B11" s="51" t="s">
        <v>765</v>
      </c>
      <c r="C11" s="51" t="s">
        <v>340</v>
      </c>
      <c r="D11" s="51" t="s">
        <v>341</v>
      </c>
      <c r="E11" s="46" t="s">
        <v>401</v>
      </c>
      <c r="F11" s="51" t="s">
        <v>317</v>
      </c>
      <c r="G11" s="46" t="s">
        <v>343</v>
      </c>
      <c r="H11" s="51" t="s">
        <v>334</v>
      </c>
      <c r="I11" s="51" t="s">
        <v>311</v>
      </c>
      <c r="J11" s="46" t="s">
        <v>344</v>
      </c>
    </row>
    <row r="12" ht="42" customHeight="1" spans="1:10">
      <c r="A12" s="50" t="s">
        <v>760</v>
      </c>
      <c r="B12" s="51" t="s">
        <v>776</v>
      </c>
      <c r="C12" s="51" t="s">
        <v>305</v>
      </c>
      <c r="D12" s="51" t="s">
        <v>306</v>
      </c>
      <c r="E12" s="46" t="s">
        <v>777</v>
      </c>
      <c r="F12" s="51" t="s">
        <v>308</v>
      </c>
      <c r="G12" s="46" t="s">
        <v>381</v>
      </c>
      <c r="H12" s="51" t="s">
        <v>334</v>
      </c>
      <c r="I12" s="51" t="s">
        <v>311</v>
      </c>
      <c r="J12" s="46" t="s">
        <v>778</v>
      </c>
    </row>
    <row r="13" ht="42" customHeight="1" spans="1:10">
      <c r="A13" s="50" t="s">
        <v>760</v>
      </c>
      <c r="B13" s="51" t="s">
        <v>776</v>
      </c>
      <c r="C13" s="51" t="s">
        <v>305</v>
      </c>
      <c r="D13" s="51" t="s">
        <v>363</v>
      </c>
      <c r="E13" s="46" t="s">
        <v>779</v>
      </c>
      <c r="F13" s="51" t="s">
        <v>308</v>
      </c>
      <c r="G13" s="46" t="s">
        <v>381</v>
      </c>
      <c r="H13" s="51" t="s">
        <v>334</v>
      </c>
      <c r="I13" s="51" t="s">
        <v>311</v>
      </c>
      <c r="J13" s="46" t="s">
        <v>780</v>
      </c>
    </row>
    <row r="14" ht="42" customHeight="1" spans="1:10">
      <c r="A14" s="50" t="s">
        <v>760</v>
      </c>
      <c r="B14" s="51" t="s">
        <v>776</v>
      </c>
      <c r="C14" s="51" t="s">
        <v>336</v>
      </c>
      <c r="D14" s="51" t="s">
        <v>390</v>
      </c>
      <c r="E14" s="46" t="s">
        <v>781</v>
      </c>
      <c r="F14" s="51" t="s">
        <v>308</v>
      </c>
      <c r="G14" s="46" t="s">
        <v>381</v>
      </c>
      <c r="H14" s="51" t="s">
        <v>334</v>
      </c>
      <c r="I14" s="51" t="s">
        <v>311</v>
      </c>
      <c r="J14" s="46" t="s">
        <v>782</v>
      </c>
    </row>
    <row r="15" ht="42" customHeight="1" spans="1:10">
      <c r="A15" s="50" t="s">
        <v>760</v>
      </c>
      <c r="B15" s="51" t="s">
        <v>776</v>
      </c>
      <c r="C15" s="51" t="s">
        <v>336</v>
      </c>
      <c r="D15" s="51" t="s">
        <v>353</v>
      </c>
      <c r="E15" s="46" t="s">
        <v>783</v>
      </c>
      <c r="F15" s="51" t="s">
        <v>308</v>
      </c>
      <c r="G15" s="46" t="s">
        <v>384</v>
      </c>
      <c r="H15" s="51"/>
      <c r="I15" s="51" t="s">
        <v>356</v>
      </c>
      <c r="J15" s="46" t="s">
        <v>784</v>
      </c>
    </row>
    <row r="16" ht="42" customHeight="1" spans="1:10">
      <c r="A16" s="50" t="s">
        <v>760</v>
      </c>
      <c r="B16" s="51" t="s">
        <v>776</v>
      </c>
      <c r="C16" s="51" t="s">
        <v>340</v>
      </c>
      <c r="D16" s="51" t="s">
        <v>341</v>
      </c>
      <c r="E16" s="46" t="s">
        <v>401</v>
      </c>
      <c r="F16" s="51" t="s">
        <v>317</v>
      </c>
      <c r="G16" s="46" t="s">
        <v>333</v>
      </c>
      <c r="H16" s="51" t="s">
        <v>334</v>
      </c>
      <c r="I16" s="51" t="s">
        <v>311</v>
      </c>
      <c r="J16" s="46" t="s">
        <v>344</v>
      </c>
    </row>
    <row r="17" ht="42" customHeight="1" spans="1:10">
      <c r="A17" s="50" t="s">
        <v>761</v>
      </c>
      <c r="B17" s="51" t="s">
        <v>785</v>
      </c>
      <c r="C17" s="51" t="s">
        <v>305</v>
      </c>
      <c r="D17" s="51" t="s">
        <v>306</v>
      </c>
      <c r="E17" s="46" t="s">
        <v>786</v>
      </c>
      <c r="F17" s="51" t="s">
        <v>317</v>
      </c>
      <c r="G17" s="46" t="s">
        <v>787</v>
      </c>
      <c r="H17" s="51" t="s">
        <v>501</v>
      </c>
      <c r="I17" s="51" t="s">
        <v>311</v>
      </c>
      <c r="J17" s="46" t="s">
        <v>788</v>
      </c>
    </row>
    <row r="18" ht="42" customHeight="1" spans="1:10">
      <c r="A18" s="50" t="s">
        <v>761</v>
      </c>
      <c r="B18" s="51" t="s">
        <v>785</v>
      </c>
      <c r="C18" s="51" t="s">
        <v>305</v>
      </c>
      <c r="D18" s="51" t="s">
        <v>306</v>
      </c>
      <c r="E18" s="46" t="s">
        <v>789</v>
      </c>
      <c r="F18" s="51" t="s">
        <v>317</v>
      </c>
      <c r="G18" s="46" t="s">
        <v>790</v>
      </c>
      <c r="H18" s="51" t="s">
        <v>501</v>
      </c>
      <c r="I18" s="51" t="s">
        <v>311</v>
      </c>
      <c r="J18" s="46" t="s">
        <v>791</v>
      </c>
    </row>
    <row r="19" ht="42" customHeight="1" spans="1:10">
      <c r="A19" s="50" t="s">
        <v>761</v>
      </c>
      <c r="B19" s="51" t="s">
        <v>785</v>
      </c>
      <c r="C19" s="51" t="s">
        <v>336</v>
      </c>
      <c r="D19" s="51" t="s">
        <v>353</v>
      </c>
      <c r="E19" s="46" t="s">
        <v>792</v>
      </c>
      <c r="F19" s="51" t="s">
        <v>308</v>
      </c>
      <c r="G19" s="46" t="s">
        <v>384</v>
      </c>
      <c r="H19" s="51"/>
      <c r="I19" s="51" t="s">
        <v>356</v>
      </c>
      <c r="J19" s="46" t="s">
        <v>793</v>
      </c>
    </row>
    <row r="20" ht="42" customHeight="1" spans="1:10">
      <c r="A20" s="50" t="s">
        <v>761</v>
      </c>
      <c r="B20" s="51" t="s">
        <v>785</v>
      </c>
      <c r="C20" s="51" t="s">
        <v>340</v>
      </c>
      <c r="D20" s="51" t="s">
        <v>341</v>
      </c>
      <c r="E20" s="46" t="s">
        <v>341</v>
      </c>
      <c r="F20" s="51" t="s">
        <v>317</v>
      </c>
      <c r="G20" s="46" t="s">
        <v>343</v>
      </c>
      <c r="H20" s="51" t="s">
        <v>334</v>
      </c>
      <c r="I20" s="51" t="s">
        <v>311</v>
      </c>
      <c r="J20" s="46" t="s">
        <v>344</v>
      </c>
    </row>
  </sheetData>
  <mergeCells count="8">
    <mergeCell ref="A2:J2"/>
    <mergeCell ref="A3:H3"/>
    <mergeCell ref="A7:A11"/>
    <mergeCell ref="A12:A16"/>
    <mergeCell ref="A17:A20"/>
    <mergeCell ref="B7:B11"/>
    <mergeCell ref="B12:B16"/>
    <mergeCell ref="B17:B2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7"/>
  <sheetViews>
    <sheetView showZeros="0" workbookViewId="0">
      <selection activeCell="B16" sqref="B16"/>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794</v>
      </c>
    </row>
    <row r="2" ht="30.65" customHeight="1" spans="1:8">
      <c r="A2" s="36" t="s">
        <v>795</v>
      </c>
      <c r="B2" s="36"/>
      <c r="C2" s="36"/>
      <c r="D2" s="36"/>
      <c r="E2" s="36"/>
      <c r="F2" s="36"/>
      <c r="G2" s="36"/>
      <c r="H2" s="36"/>
    </row>
    <row r="3" ht="18.75" customHeight="1" spans="1:8">
      <c r="A3" s="34" t="str">
        <f>"单位名称："&amp;"云南省水利厅（本级）"</f>
        <v>单位名称：云南省水利厅（本级）</v>
      </c>
      <c r="B3" s="34"/>
      <c r="C3" s="34"/>
      <c r="D3" s="34"/>
      <c r="E3" s="34"/>
      <c r="F3" s="34"/>
      <c r="G3" s="34"/>
      <c r="H3" s="34"/>
    </row>
    <row r="4" ht="18.75" customHeight="1" spans="1:8">
      <c r="A4" s="37" t="s">
        <v>143</v>
      </c>
      <c r="B4" s="37" t="s">
        <v>796</v>
      </c>
      <c r="C4" s="37" t="s">
        <v>797</v>
      </c>
      <c r="D4" s="37" t="s">
        <v>798</v>
      </c>
      <c r="E4" s="37" t="s">
        <v>799</v>
      </c>
      <c r="F4" s="37" t="s">
        <v>800</v>
      </c>
      <c r="G4" s="37"/>
      <c r="H4" s="37"/>
    </row>
    <row r="5" ht="18.75" customHeight="1" spans="1:8">
      <c r="A5" s="37"/>
      <c r="B5" s="37"/>
      <c r="C5" s="37"/>
      <c r="D5" s="37"/>
      <c r="E5" s="37"/>
      <c r="F5" s="37" t="s">
        <v>588</v>
      </c>
      <c r="G5" s="37" t="s">
        <v>801</v>
      </c>
      <c r="H5" s="37" t="s">
        <v>802</v>
      </c>
    </row>
    <row r="6" ht="18.75" customHeight="1" spans="1:8">
      <c r="A6" s="38" t="s">
        <v>127</v>
      </c>
      <c r="B6" s="38" t="s">
        <v>128</v>
      </c>
      <c r="C6" s="38" t="s">
        <v>129</v>
      </c>
      <c r="D6" s="38" t="s">
        <v>130</v>
      </c>
      <c r="E6" s="38" t="s">
        <v>131</v>
      </c>
      <c r="F6" s="38" t="s">
        <v>132</v>
      </c>
      <c r="G6" s="38" t="s">
        <v>803</v>
      </c>
      <c r="H6" s="38" t="s">
        <v>443</v>
      </c>
    </row>
    <row r="7" ht="29.9" customHeight="1" spans="1:8">
      <c r="A7" s="39" t="s">
        <v>47</v>
      </c>
      <c r="B7" s="39" t="s">
        <v>804</v>
      </c>
      <c r="C7" s="39" t="s">
        <v>680</v>
      </c>
      <c r="D7" s="39" t="s">
        <v>679</v>
      </c>
      <c r="E7" s="37" t="s">
        <v>348</v>
      </c>
      <c r="F7" s="40">
        <v>30</v>
      </c>
      <c r="G7" s="41">
        <v>6000</v>
      </c>
      <c r="H7" s="41">
        <v>180000</v>
      </c>
    </row>
    <row r="8" ht="29.9" customHeight="1" spans="1:8">
      <c r="A8" s="39" t="s">
        <v>47</v>
      </c>
      <c r="B8" s="39" t="s">
        <v>804</v>
      </c>
      <c r="C8" s="39" t="s">
        <v>805</v>
      </c>
      <c r="D8" s="39" t="s">
        <v>806</v>
      </c>
      <c r="E8" s="37" t="s">
        <v>348</v>
      </c>
      <c r="F8" s="40">
        <v>1</v>
      </c>
      <c r="G8" s="41">
        <v>3750</v>
      </c>
      <c r="H8" s="41">
        <v>3750</v>
      </c>
    </row>
    <row r="9" ht="29.9" customHeight="1" spans="1:8">
      <c r="A9" s="39" t="s">
        <v>47</v>
      </c>
      <c r="B9" s="39" t="s">
        <v>804</v>
      </c>
      <c r="C9" s="39" t="s">
        <v>805</v>
      </c>
      <c r="D9" s="39" t="s">
        <v>807</v>
      </c>
      <c r="E9" s="37" t="s">
        <v>348</v>
      </c>
      <c r="F9" s="40">
        <v>4</v>
      </c>
      <c r="G9" s="41">
        <v>4380</v>
      </c>
      <c r="H9" s="41">
        <v>17520</v>
      </c>
    </row>
    <row r="10" ht="29.9" customHeight="1" spans="1:8">
      <c r="A10" s="39" t="s">
        <v>47</v>
      </c>
      <c r="B10" s="39" t="s">
        <v>804</v>
      </c>
      <c r="C10" s="39" t="s">
        <v>808</v>
      </c>
      <c r="D10" s="39" t="s">
        <v>809</v>
      </c>
      <c r="E10" s="37" t="s">
        <v>348</v>
      </c>
      <c r="F10" s="40">
        <v>1</v>
      </c>
      <c r="G10" s="41">
        <v>137000</v>
      </c>
      <c r="H10" s="41">
        <v>137000</v>
      </c>
    </row>
    <row r="11" ht="29.9" customHeight="1" spans="1:8">
      <c r="A11" s="39" t="s">
        <v>47</v>
      </c>
      <c r="B11" s="39" t="s">
        <v>804</v>
      </c>
      <c r="C11" s="39" t="s">
        <v>810</v>
      </c>
      <c r="D11" s="39" t="s">
        <v>811</v>
      </c>
      <c r="E11" s="37" t="s">
        <v>318</v>
      </c>
      <c r="F11" s="40">
        <v>4</v>
      </c>
      <c r="G11" s="41">
        <v>1590</v>
      </c>
      <c r="H11" s="41">
        <v>6360</v>
      </c>
    </row>
    <row r="12" ht="29.9" customHeight="1" spans="1:8">
      <c r="A12" s="39" t="s">
        <v>47</v>
      </c>
      <c r="B12" s="39" t="s">
        <v>804</v>
      </c>
      <c r="C12" s="39" t="s">
        <v>810</v>
      </c>
      <c r="D12" s="39" t="s">
        <v>811</v>
      </c>
      <c r="E12" s="37" t="s">
        <v>318</v>
      </c>
      <c r="F12" s="40">
        <v>4</v>
      </c>
      <c r="G12" s="41">
        <v>1590</v>
      </c>
      <c r="H12" s="41">
        <v>6360</v>
      </c>
    </row>
    <row r="13" ht="29.9" customHeight="1" spans="1:8">
      <c r="A13" s="39" t="s">
        <v>47</v>
      </c>
      <c r="B13" s="39" t="s">
        <v>804</v>
      </c>
      <c r="C13" s="39" t="s">
        <v>605</v>
      </c>
      <c r="D13" s="39" t="s">
        <v>604</v>
      </c>
      <c r="E13" s="37" t="s">
        <v>348</v>
      </c>
      <c r="F13" s="40">
        <v>1</v>
      </c>
      <c r="G13" s="41">
        <v>99000</v>
      </c>
      <c r="H13" s="41">
        <v>99000</v>
      </c>
    </row>
    <row r="14" ht="29.9" customHeight="1" spans="1:8">
      <c r="A14" s="39" t="s">
        <v>47</v>
      </c>
      <c r="B14" s="39" t="s">
        <v>804</v>
      </c>
      <c r="C14" s="39" t="s">
        <v>605</v>
      </c>
      <c r="D14" s="39" t="s">
        <v>594</v>
      </c>
      <c r="E14" s="37" t="s">
        <v>348</v>
      </c>
      <c r="F14" s="40">
        <v>1</v>
      </c>
      <c r="G14" s="41">
        <v>12600</v>
      </c>
      <c r="H14" s="41">
        <v>12600</v>
      </c>
    </row>
    <row r="15" ht="29.9" customHeight="1" spans="1:8">
      <c r="A15" s="39" t="s">
        <v>47</v>
      </c>
      <c r="B15" s="39" t="s">
        <v>804</v>
      </c>
      <c r="C15" s="39" t="s">
        <v>605</v>
      </c>
      <c r="D15" s="39" t="s">
        <v>606</v>
      </c>
      <c r="E15" s="37" t="s">
        <v>348</v>
      </c>
      <c r="F15" s="40">
        <v>1</v>
      </c>
      <c r="G15" s="41">
        <v>40000</v>
      </c>
      <c r="H15" s="41">
        <v>40000</v>
      </c>
    </row>
    <row r="16" ht="29.9" customHeight="1" spans="1:8">
      <c r="A16" s="39" t="s">
        <v>47</v>
      </c>
      <c r="B16" s="39" t="s">
        <v>804</v>
      </c>
      <c r="C16" s="39" t="s">
        <v>628</v>
      </c>
      <c r="D16" s="39" t="s">
        <v>627</v>
      </c>
      <c r="E16" s="37" t="s">
        <v>348</v>
      </c>
      <c r="F16" s="40">
        <v>1</v>
      </c>
      <c r="G16" s="41">
        <v>5200</v>
      </c>
      <c r="H16" s="41">
        <v>5200</v>
      </c>
    </row>
    <row r="17" ht="29.9" customHeight="1" spans="1:8">
      <c r="A17" s="39" t="s">
        <v>47</v>
      </c>
      <c r="B17" s="39" t="s">
        <v>804</v>
      </c>
      <c r="C17" s="39" t="s">
        <v>812</v>
      </c>
      <c r="D17" s="39" t="s">
        <v>813</v>
      </c>
      <c r="E17" s="37" t="s">
        <v>348</v>
      </c>
      <c r="F17" s="40">
        <v>3</v>
      </c>
      <c r="G17" s="41">
        <v>1500</v>
      </c>
      <c r="H17" s="41">
        <v>4500</v>
      </c>
    </row>
    <row r="18" ht="29.9" customHeight="1" spans="1:8">
      <c r="A18" s="39" t="s">
        <v>47</v>
      </c>
      <c r="B18" s="39" t="s">
        <v>804</v>
      </c>
      <c r="C18" s="39" t="s">
        <v>597</v>
      </c>
      <c r="D18" s="39" t="s">
        <v>596</v>
      </c>
      <c r="E18" s="37" t="s">
        <v>348</v>
      </c>
      <c r="F18" s="40">
        <v>1</v>
      </c>
      <c r="G18" s="41">
        <v>2500</v>
      </c>
      <c r="H18" s="41">
        <v>2500</v>
      </c>
    </row>
    <row r="19" ht="29.9" customHeight="1" spans="1:8">
      <c r="A19" s="39" t="s">
        <v>47</v>
      </c>
      <c r="B19" s="39" t="s">
        <v>804</v>
      </c>
      <c r="C19" s="39" t="s">
        <v>814</v>
      </c>
      <c r="D19" s="39" t="s">
        <v>598</v>
      </c>
      <c r="E19" s="37" t="s">
        <v>348</v>
      </c>
      <c r="F19" s="40">
        <v>1</v>
      </c>
      <c r="G19" s="41">
        <v>3900</v>
      </c>
      <c r="H19" s="41">
        <v>3900</v>
      </c>
    </row>
    <row r="20" ht="29.9" customHeight="1" spans="1:8">
      <c r="A20" s="39" t="s">
        <v>47</v>
      </c>
      <c r="B20" s="39" t="s">
        <v>804</v>
      </c>
      <c r="C20" s="39" t="s">
        <v>815</v>
      </c>
      <c r="D20" s="39" t="s">
        <v>816</v>
      </c>
      <c r="E20" s="37" t="s">
        <v>614</v>
      </c>
      <c r="F20" s="40">
        <v>7</v>
      </c>
      <c r="G20" s="41">
        <v>25000</v>
      </c>
      <c r="H20" s="41">
        <v>175000</v>
      </c>
    </row>
    <row r="21" ht="29.9" customHeight="1" spans="1:8">
      <c r="A21" s="39" t="s">
        <v>47</v>
      </c>
      <c r="B21" s="39" t="s">
        <v>804</v>
      </c>
      <c r="C21" s="39" t="s">
        <v>817</v>
      </c>
      <c r="D21" s="39" t="s">
        <v>818</v>
      </c>
      <c r="E21" s="37" t="s">
        <v>348</v>
      </c>
      <c r="F21" s="40">
        <v>1</v>
      </c>
      <c r="G21" s="41">
        <v>3489</v>
      </c>
      <c r="H21" s="41">
        <v>3489</v>
      </c>
    </row>
    <row r="22" ht="29.9" customHeight="1" spans="1:8">
      <c r="A22" s="39" t="s">
        <v>47</v>
      </c>
      <c r="B22" s="39" t="s">
        <v>804</v>
      </c>
      <c r="C22" s="39" t="s">
        <v>819</v>
      </c>
      <c r="D22" s="39" t="s">
        <v>820</v>
      </c>
      <c r="E22" s="37" t="s">
        <v>348</v>
      </c>
      <c r="F22" s="40">
        <v>1</v>
      </c>
      <c r="G22" s="41">
        <v>35000</v>
      </c>
      <c r="H22" s="41">
        <v>35000</v>
      </c>
    </row>
    <row r="23" ht="29.9" customHeight="1" spans="1:8">
      <c r="A23" s="39" t="s">
        <v>47</v>
      </c>
      <c r="B23" s="39" t="s">
        <v>804</v>
      </c>
      <c r="C23" s="39" t="s">
        <v>821</v>
      </c>
      <c r="D23" s="39" t="s">
        <v>822</v>
      </c>
      <c r="E23" s="37" t="s">
        <v>823</v>
      </c>
      <c r="F23" s="40">
        <v>1</v>
      </c>
      <c r="G23" s="41">
        <v>25000</v>
      </c>
      <c r="H23" s="41">
        <v>25000</v>
      </c>
    </row>
    <row r="24" ht="29.9" customHeight="1" spans="1:8">
      <c r="A24" s="39" t="s">
        <v>47</v>
      </c>
      <c r="B24" s="39" t="s">
        <v>804</v>
      </c>
      <c r="C24" s="39" t="s">
        <v>824</v>
      </c>
      <c r="D24" s="39" t="s">
        <v>825</v>
      </c>
      <c r="E24" s="37" t="s">
        <v>348</v>
      </c>
      <c r="F24" s="40">
        <v>1</v>
      </c>
      <c r="G24" s="41">
        <v>5000</v>
      </c>
      <c r="H24" s="41">
        <v>5000</v>
      </c>
    </row>
    <row r="25" ht="29.9" customHeight="1" spans="1:8">
      <c r="A25" s="39" t="s">
        <v>47</v>
      </c>
      <c r="B25" s="39" t="s">
        <v>804</v>
      </c>
      <c r="C25" s="39" t="s">
        <v>826</v>
      </c>
      <c r="D25" s="39" t="s">
        <v>827</v>
      </c>
      <c r="E25" s="37" t="s">
        <v>823</v>
      </c>
      <c r="F25" s="40">
        <v>1</v>
      </c>
      <c r="G25" s="41">
        <v>7865</v>
      </c>
      <c r="H25" s="41">
        <v>7865</v>
      </c>
    </row>
    <row r="26" ht="29.9" customHeight="1" spans="1:8">
      <c r="A26" s="39" t="s">
        <v>47</v>
      </c>
      <c r="B26" s="39" t="s">
        <v>804</v>
      </c>
      <c r="C26" s="39" t="s">
        <v>826</v>
      </c>
      <c r="D26" s="39" t="s">
        <v>828</v>
      </c>
      <c r="E26" s="37" t="s">
        <v>318</v>
      </c>
      <c r="F26" s="40">
        <v>1</v>
      </c>
      <c r="G26" s="41">
        <v>8000</v>
      </c>
      <c r="H26" s="41">
        <v>8000</v>
      </c>
    </row>
    <row r="27" ht="29.9" customHeight="1" spans="1:8">
      <c r="A27" s="39" t="s">
        <v>47</v>
      </c>
      <c r="B27" s="39" t="s">
        <v>804</v>
      </c>
      <c r="C27" s="39" t="s">
        <v>826</v>
      </c>
      <c r="D27" s="39" t="s">
        <v>829</v>
      </c>
      <c r="E27" s="37" t="s">
        <v>318</v>
      </c>
      <c r="F27" s="40">
        <v>5</v>
      </c>
      <c r="G27" s="41">
        <v>600</v>
      </c>
      <c r="H27" s="41">
        <v>3000</v>
      </c>
    </row>
    <row r="28" ht="29.9" customHeight="1" spans="1:8">
      <c r="A28" s="39" t="s">
        <v>47</v>
      </c>
      <c r="B28" s="39" t="s">
        <v>804</v>
      </c>
      <c r="C28" s="39" t="s">
        <v>826</v>
      </c>
      <c r="D28" s="39" t="s">
        <v>830</v>
      </c>
      <c r="E28" s="37" t="s">
        <v>318</v>
      </c>
      <c r="F28" s="40">
        <v>1</v>
      </c>
      <c r="G28" s="41">
        <v>14000</v>
      </c>
      <c r="H28" s="41">
        <v>14000</v>
      </c>
    </row>
    <row r="29" ht="29.9" customHeight="1" spans="1:8">
      <c r="A29" s="39" t="s">
        <v>47</v>
      </c>
      <c r="B29" s="39" t="s">
        <v>804</v>
      </c>
      <c r="C29" s="39" t="s">
        <v>826</v>
      </c>
      <c r="D29" s="39" t="s">
        <v>831</v>
      </c>
      <c r="E29" s="37" t="s">
        <v>823</v>
      </c>
      <c r="F29" s="40">
        <v>1</v>
      </c>
      <c r="G29" s="41">
        <v>3000</v>
      </c>
      <c r="H29" s="41">
        <v>3000</v>
      </c>
    </row>
    <row r="30" ht="29.9" customHeight="1" spans="1:8">
      <c r="A30" s="39" t="s">
        <v>47</v>
      </c>
      <c r="B30" s="39" t="s">
        <v>804</v>
      </c>
      <c r="C30" s="39" t="s">
        <v>826</v>
      </c>
      <c r="D30" s="39" t="s">
        <v>832</v>
      </c>
      <c r="E30" s="37" t="s">
        <v>823</v>
      </c>
      <c r="F30" s="40">
        <v>6</v>
      </c>
      <c r="G30" s="41">
        <v>489</v>
      </c>
      <c r="H30" s="41">
        <v>2934</v>
      </c>
    </row>
    <row r="31" ht="29.9" customHeight="1" spans="1:8">
      <c r="A31" s="39" t="s">
        <v>47</v>
      </c>
      <c r="B31" s="39" t="s">
        <v>833</v>
      </c>
      <c r="C31" s="39" t="s">
        <v>600</v>
      </c>
      <c r="D31" s="39" t="s">
        <v>834</v>
      </c>
      <c r="E31" s="37" t="s">
        <v>318</v>
      </c>
      <c r="F31" s="40">
        <v>5</v>
      </c>
      <c r="G31" s="41">
        <v>3500</v>
      </c>
      <c r="H31" s="41">
        <v>17500</v>
      </c>
    </row>
    <row r="32" ht="29.9" customHeight="1" spans="1:8">
      <c r="A32" s="39" t="s">
        <v>47</v>
      </c>
      <c r="B32" s="39" t="s">
        <v>833</v>
      </c>
      <c r="C32" s="39" t="s">
        <v>603</v>
      </c>
      <c r="D32" s="39" t="s">
        <v>602</v>
      </c>
      <c r="E32" s="37" t="s">
        <v>318</v>
      </c>
      <c r="F32" s="40">
        <v>13</v>
      </c>
      <c r="G32" s="41">
        <v>900</v>
      </c>
      <c r="H32" s="41">
        <v>11700</v>
      </c>
    </row>
    <row r="33" ht="29.9" customHeight="1" spans="1:8">
      <c r="A33" s="39" t="s">
        <v>47</v>
      </c>
      <c r="B33" s="39" t="s">
        <v>833</v>
      </c>
      <c r="C33" s="39" t="s">
        <v>835</v>
      </c>
      <c r="D33" s="39" t="s">
        <v>601</v>
      </c>
      <c r="E33" s="37" t="s">
        <v>318</v>
      </c>
      <c r="F33" s="40">
        <v>1</v>
      </c>
      <c r="G33" s="41">
        <v>3500</v>
      </c>
      <c r="H33" s="41">
        <v>3500</v>
      </c>
    </row>
    <row r="34" ht="29.9" customHeight="1" spans="1:8">
      <c r="A34" s="39" t="s">
        <v>47</v>
      </c>
      <c r="B34" s="39" t="s">
        <v>833</v>
      </c>
      <c r="C34" s="39" t="s">
        <v>836</v>
      </c>
      <c r="D34" s="39" t="s">
        <v>612</v>
      </c>
      <c r="E34" s="37" t="s">
        <v>318</v>
      </c>
      <c r="F34" s="40">
        <v>122</v>
      </c>
      <c r="G34" s="41">
        <v>1824</v>
      </c>
      <c r="H34" s="41">
        <v>222528</v>
      </c>
    </row>
    <row r="35" ht="29.9" customHeight="1" spans="1:8">
      <c r="A35" s="39" t="s">
        <v>47</v>
      </c>
      <c r="B35" s="39" t="s">
        <v>837</v>
      </c>
      <c r="C35" s="39" t="s">
        <v>610</v>
      </c>
      <c r="D35" s="39" t="s">
        <v>838</v>
      </c>
      <c r="E35" s="37" t="s">
        <v>611</v>
      </c>
      <c r="F35" s="40">
        <v>1</v>
      </c>
      <c r="G35" s="41">
        <v>2000</v>
      </c>
      <c r="H35" s="41">
        <v>2000</v>
      </c>
    </row>
    <row r="36" ht="29.9" customHeight="1" spans="1:8">
      <c r="A36" s="39" t="s">
        <v>47</v>
      </c>
      <c r="B36" s="39" t="s">
        <v>837</v>
      </c>
      <c r="C36" s="39" t="s">
        <v>610</v>
      </c>
      <c r="D36" s="39" t="s">
        <v>609</v>
      </c>
      <c r="E36" s="37" t="s">
        <v>611</v>
      </c>
      <c r="F36" s="40">
        <v>30</v>
      </c>
      <c r="G36" s="41">
        <v>2500</v>
      </c>
      <c r="H36" s="41">
        <v>75000</v>
      </c>
    </row>
    <row r="37" ht="20.15" customHeight="1" spans="1:8">
      <c r="A37" s="37" t="s">
        <v>32</v>
      </c>
      <c r="B37" s="37"/>
      <c r="C37" s="37"/>
      <c r="D37" s="37"/>
      <c r="E37" s="37"/>
      <c r="F37" s="40">
        <v>251</v>
      </c>
      <c r="G37" s="41"/>
      <c r="H37" s="41">
        <v>1133206</v>
      </c>
    </row>
  </sheetData>
  <mergeCells count="8">
    <mergeCell ref="A2:H2"/>
    <mergeCell ref="F4:H4"/>
    <mergeCell ref="A37:E37"/>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C18" sqref="C18"/>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839</v>
      </c>
    </row>
    <row r="2" ht="27.75" customHeight="1" spans="1:11">
      <c r="A2" s="27" t="s">
        <v>840</v>
      </c>
      <c r="B2" s="27"/>
      <c r="C2" s="27"/>
      <c r="D2" s="27"/>
      <c r="E2" s="27"/>
      <c r="F2" s="27"/>
      <c r="G2" s="27"/>
      <c r="H2" s="27"/>
      <c r="I2" s="27"/>
      <c r="J2" s="27"/>
      <c r="K2" s="27"/>
    </row>
    <row r="3" ht="13.5" customHeight="1" spans="1:11">
      <c r="A3" s="4" t="str">
        <f>"单位名称："&amp;"云南省水利厅（本级）"</f>
        <v>单位名称：云南省水利厅（本级）</v>
      </c>
      <c r="B3" s="5"/>
      <c r="C3" s="5"/>
      <c r="D3" s="5"/>
      <c r="E3" s="5"/>
      <c r="F3" s="5"/>
      <c r="G3" s="5"/>
      <c r="H3" s="6"/>
      <c r="I3" s="6"/>
      <c r="J3" s="6"/>
      <c r="K3" s="7" t="s">
        <v>2</v>
      </c>
    </row>
    <row r="4" ht="21.75" customHeight="1" spans="1:11">
      <c r="A4" s="8" t="s">
        <v>250</v>
      </c>
      <c r="B4" s="8" t="s">
        <v>145</v>
      </c>
      <c r="C4" s="8" t="s">
        <v>251</v>
      </c>
      <c r="D4" s="9" t="s">
        <v>146</v>
      </c>
      <c r="E4" s="9" t="s">
        <v>147</v>
      </c>
      <c r="F4" s="9" t="s">
        <v>148</v>
      </c>
      <c r="G4" s="9" t="s">
        <v>149</v>
      </c>
      <c r="H4" s="15" t="s">
        <v>32</v>
      </c>
      <c r="I4" s="10" t="s">
        <v>841</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110</v>
      </c>
      <c r="B10" s="31"/>
      <c r="C10" s="31"/>
      <c r="D10" s="31"/>
      <c r="E10" s="31"/>
      <c r="F10" s="31"/>
      <c r="G10" s="32"/>
      <c r="H10" s="22"/>
      <c r="I10" s="22"/>
      <c r="J10" s="22"/>
      <c r="K10" s="22"/>
    </row>
    <row r="11" customHeight="1" spans="1:1">
      <c r="A11" t="s">
        <v>842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0"/>
  <sheetViews>
    <sheetView showZeros="0" tabSelected="1" workbookViewId="0">
      <selection activeCell="A14" sqref="A14"/>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843</v>
      </c>
    </row>
    <row r="2" ht="27.75" customHeight="1" spans="1:7">
      <c r="A2" s="3" t="s">
        <v>844</v>
      </c>
      <c r="B2" s="3"/>
      <c r="C2" s="3"/>
      <c r="D2" s="3"/>
      <c r="E2" s="3"/>
      <c r="F2" s="3"/>
      <c r="G2" s="3"/>
    </row>
    <row r="3" ht="13.5" customHeight="1" spans="1:7">
      <c r="A3" s="4" t="str">
        <f>"单位名称："&amp;"云南省水利厅（本级）"</f>
        <v>单位名称：云南省水利厅（本级）</v>
      </c>
      <c r="B3" s="5"/>
      <c r="C3" s="5"/>
      <c r="D3" s="5"/>
      <c r="E3" s="6"/>
      <c r="F3" s="6"/>
      <c r="G3" s="7" t="s">
        <v>2</v>
      </c>
    </row>
    <row r="4" ht="21.75" customHeight="1" spans="1:7">
      <c r="A4" s="8" t="s">
        <v>251</v>
      </c>
      <c r="B4" s="8" t="s">
        <v>250</v>
      </c>
      <c r="C4" s="8" t="s">
        <v>145</v>
      </c>
      <c r="D4" s="9" t="s">
        <v>845</v>
      </c>
      <c r="E4" s="10" t="s">
        <v>35</v>
      </c>
      <c r="F4" s="11"/>
      <c r="G4" s="12"/>
    </row>
    <row r="5" ht="21.75" customHeight="1" spans="1:7">
      <c r="A5" s="13"/>
      <c r="B5" s="13"/>
      <c r="C5" s="13"/>
      <c r="D5" s="14"/>
      <c r="E5" s="15" t="s">
        <v>846</v>
      </c>
      <c r="F5" s="9" t="s">
        <v>847</v>
      </c>
      <c r="G5" s="9" t="s">
        <v>848</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t="s">
        <v>47</v>
      </c>
      <c r="B8" s="21"/>
      <c r="C8" s="21"/>
      <c r="D8" s="20"/>
      <c r="E8" s="22">
        <v>1391128000</v>
      </c>
      <c r="F8" s="22">
        <v>1627426000</v>
      </c>
      <c r="G8" s="22">
        <v>1622426000</v>
      </c>
    </row>
    <row r="9" ht="29.9" customHeight="1" spans="1:7">
      <c r="A9" s="20"/>
      <c r="B9" s="20" t="s">
        <v>849</v>
      </c>
      <c r="C9" s="20" t="s">
        <v>279</v>
      </c>
      <c r="D9" s="20" t="s">
        <v>850</v>
      </c>
      <c r="E9" s="22">
        <v>94000</v>
      </c>
      <c r="F9" s="22">
        <v>94000</v>
      </c>
      <c r="G9" s="22">
        <v>94000</v>
      </c>
    </row>
    <row r="10" ht="29.9" customHeight="1" spans="1:7">
      <c r="A10" s="23"/>
      <c r="B10" s="20" t="s">
        <v>851</v>
      </c>
      <c r="C10" s="20" t="s">
        <v>259</v>
      </c>
      <c r="D10" s="20" t="s">
        <v>850</v>
      </c>
      <c r="E10" s="22">
        <v>3770000</v>
      </c>
      <c r="F10" s="22">
        <v>3770000</v>
      </c>
      <c r="G10" s="22">
        <v>3770000</v>
      </c>
    </row>
    <row r="11" ht="29.9" customHeight="1" spans="1:7">
      <c r="A11" s="23"/>
      <c r="B11" s="20" t="s">
        <v>852</v>
      </c>
      <c r="C11" s="20" t="s">
        <v>264</v>
      </c>
      <c r="D11" s="20" t="s">
        <v>850</v>
      </c>
      <c r="E11" s="22">
        <v>12016900</v>
      </c>
      <c r="F11" s="22">
        <v>12000000</v>
      </c>
      <c r="G11" s="22">
        <v>12000000</v>
      </c>
    </row>
    <row r="12" ht="29.9" customHeight="1" spans="1:7">
      <c r="A12" s="23"/>
      <c r="B12" s="20" t="s">
        <v>852</v>
      </c>
      <c r="C12" s="20" t="s">
        <v>273</v>
      </c>
      <c r="D12" s="20" t="s">
        <v>850</v>
      </c>
      <c r="E12" s="22">
        <v>12885100</v>
      </c>
      <c r="F12" s="22">
        <v>13000000</v>
      </c>
      <c r="G12" s="22">
        <v>13000000</v>
      </c>
    </row>
    <row r="13" ht="29.9" customHeight="1" spans="1:7">
      <c r="A13" s="23"/>
      <c r="B13" s="20" t="s">
        <v>852</v>
      </c>
      <c r="C13" s="20" t="s">
        <v>275</v>
      </c>
      <c r="D13" s="20" t="s">
        <v>850</v>
      </c>
      <c r="E13" s="22">
        <v>800000000</v>
      </c>
      <c r="F13" s="22">
        <v>1000000000</v>
      </c>
      <c r="G13" s="22">
        <v>1000000000</v>
      </c>
    </row>
    <row r="14" ht="29.9" customHeight="1" spans="1:7">
      <c r="A14" s="23"/>
      <c r="B14" s="20" t="s">
        <v>852</v>
      </c>
      <c r="C14" s="20" t="s">
        <v>290</v>
      </c>
      <c r="D14" s="20" t="s">
        <v>850</v>
      </c>
      <c r="E14" s="22">
        <v>3532000</v>
      </c>
      <c r="F14" s="22">
        <v>3532000</v>
      </c>
      <c r="G14" s="22">
        <v>3532000</v>
      </c>
    </row>
    <row r="15" ht="29.9" customHeight="1" spans="1:7">
      <c r="A15" s="23"/>
      <c r="B15" s="20" t="s">
        <v>852</v>
      </c>
      <c r="C15" s="20" t="s">
        <v>286</v>
      </c>
      <c r="D15" s="20" t="s">
        <v>850</v>
      </c>
      <c r="E15" s="22">
        <v>800000</v>
      </c>
      <c r="F15" s="22"/>
      <c r="G15" s="22"/>
    </row>
    <row r="16" ht="29.9" customHeight="1" spans="1:7">
      <c r="A16" s="23"/>
      <c r="B16" s="20" t="s">
        <v>852</v>
      </c>
      <c r="C16" s="20" t="s">
        <v>284</v>
      </c>
      <c r="D16" s="20" t="s">
        <v>850</v>
      </c>
      <c r="E16" s="22">
        <v>30000</v>
      </c>
      <c r="F16" s="22">
        <v>30000</v>
      </c>
      <c r="G16" s="22">
        <v>30000</v>
      </c>
    </row>
    <row r="17" ht="29.9" customHeight="1" spans="1:7">
      <c r="A17" s="23"/>
      <c r="B17" s="20" t="s">
        <v>853</v>
      </c>
      <c r="C17" s="20" t="s">
        <v>760</v>
      </c>
      <c r="D17" s="20" t="s">
        <v>854</v>
      </c>
      <c r="E17" s="22">
        <v>30000000</v>
      </c>
      <c r="F17" s="22">
        <v>40000000</v>
      </c>
      <c r="G17" s="22">
        <v>40000000</v>
      </c>
    </row>
    <row r="18" ht="29.9" customHeight="1" spans="1:7">
      <c r="A18" s="23"/>
      <c r="B18" s="20" t="s">
        <v>853</v>
      </c>
      <c r="C18" s="20" t="s">
        <v>761</v>
      </c>
      <c r="D18" s="20" t="s">
        <v>854</v>
      </c>
      <c r="E18" s="22">
        <v>478000000</v>
      </c>
      <c r="F18" s="22">
        <v>500000000</v>
      </c>
      <c r="G18" s="22">
        <v>500000000</v>
      </c>
    </row>
    <row r="19" ht="29.9" customHeight="1" spans="1:7">
      <c r="A19" s="23"/>
      <c r="B19" s="20" t="s">
        <v>853</v>
      </c>
      <c r="C19" s="20" t="s">
        <v>762</v>
      </c>
      <c r="D19" s="20" t="s">
        <v>854</v>
      </c>
      <c r="E19" s="22">
        <v>50000000</v>
      </c>
      <c r="F19" s="22">
        <v>55000000</v>
      </c>
      <c r="G19" s="22">
        <v>50000000</v>
      </c>
    </row>
    <row r="20" ht="18.75" customHeight="1" spans="1:7">
      <c r="A20" s="24" t="s">
        <v>32</v>
      </c>
      <c r="B20" s="25" t="s">
        <v>855</v>
      </c>
      <c r="C20" s="25"/>
      <c r="D20" s="26"/>
      <c r="E20" s="22">
        <v>1391128000</v>
      </c>
      <c r="F20" s="22">
        <v>1627426000</v>
      </c>
      <c r="G20" s="22">
        <v>1622426000</v>
      </c>
    </row>
  </sheetData>
  <mergeCells count="11">
    <mergeCell ref="A2:G2"/>
    <mergeCell ref="A3:D3"/>
    <mergeCell ref="E4:G4"/>
    <mergeCell ref="A20:D2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2025-02-07T07:19:00Z</dcterms:created>
  <dcterms:modified xsi:type="dcterms:W3CDTF">2025-02-10T03:30:10Z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173C21E413E8479E9D9C5A2EF1FF0C63_12</vt:lpwstr>
  </property>
</Properties>
</file>