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<sst xmlns="http://schemas.openxmlformats.org/spreadsheetml/2006/main" count="1255" uniqueCount="453">
  <si>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</si>
  <si>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</si>
  <si>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</si>
  <si>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</si>
  <si>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</si>
  <si>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</si>
  <si>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</si>
  <si>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</si>
  <si>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</si>
  <si>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</si>
  <si>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</si>
  <si>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</si>
  <si>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</si>
  <si>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</si>
  <si>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</si>
  <si>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</si>
  <si>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</si>
  <si>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</si>
  <si>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</si>
  <si>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</si>
  <si>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</si>
  <si>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</si>
  <si>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</si>
  <si>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</si>
  <si>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</si>
  <si>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</si>
  <si>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</si>
  <si>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</si>
  <si>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</si>
  <si>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</si>
  <si>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</si>
  <si>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</si>
  <si>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</si>
  <si>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</si>
  <si>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</si>
  <si>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</si>
  <si>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</si>
  <si>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</si>
  <si>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</si>
  <si>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</si>
  <si>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</si>
  <si>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</si>
  <si>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</si>
  <si>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</si>
  <si>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</si>
  <si>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</si>
  <si>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126010010</t>
  </si>
  <si>
    <t>云南省水文水资源局丽江分局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</si>
  <si>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</si>
  <si>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</si>
  <si>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</si>
  <si>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</si>
  <si>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</si>
  <si>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</si>
  <si>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</si>
  <si>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</si>
  <si>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</si>
  <si>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</si>
  <si>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</si>
  <si>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</si>
  <si>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</si>
  <si>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</si>
  <si>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</si>
  <si>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</si>
  <si>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</si>
  <si>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</si>
  <si>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</si>
  <si>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</si>
  <si>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</si>
  <si>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</si>
  <si>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</si>
  <si>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</si>
  <si>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</si>
  <si>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</si>
  <si>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</si>
  <si>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</si>
  <si>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</si>
  <si>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</si>
  <si>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</si>
  <si>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</si>
  <si>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</si>
  <si>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</si>
  <si>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</si>
  <si>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</si>
  <si>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</si>
  <si>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</si>
  <si>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</si>
  <si>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</si>
  <si>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</si>
  <si>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</si>
  <si>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</si>
  <si>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</si>
  <si>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</si>
  <si>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</si>
  <si>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</si>
  <si>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</si>
  <si>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</si>
  <si>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</si>
  <si>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</si>
  <si>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</si>
  <si>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</si>
  <si>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</si>
  <si>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</si>
  <si>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</si>
  <si>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</si>
  <si>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</si>
  <si>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</si>
  <si>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</si>
  <si>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</si>
  <si>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</si>
  <si>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</si>
  <si>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</si>
  <si>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</si>
  <si>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</si>
  <si>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</si>
  <si>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</si>
  <si>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</si>
  <si>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</si>
  <si>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</si>
  <si>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</si>
  <si>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</si>
  <si>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</si>
  <si>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</si>
  <si>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</si>
  <si>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</si>
  <si>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</si>
  <si>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</si>
  <si>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</si>
  <si>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</si>
  <si>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</si>
  <si>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</si>
  <si>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</si>
  <si>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</si>
  <si>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</si>
  <si>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</si>
  <si>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</si>
  <si>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</si>
  <si>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</si>
  <si>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</si>
  <si>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</si>
  <si>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</si>
  <si>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</si>
  <si>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</si>
  <si>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</si>
  <si>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</si>
  <si>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</si>
  <si>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530000210000000042679</t>
  </si>
  <si>
    <t>事业人员支出工资</t>
  </si>
  <si>
    <t>30101</t>
  </si>
  <si>
    <t>基本工资</t>
  </si>
  <si>
    <t>30102</t>
  </si>
  <si>
    <t>津贴补贴</t>
  </si>
  <si>
    <t>30103</t>
  </si>
  <si>
    <t>奖金</t>
  </si>
  <si>
    <t>30107</t>
  </si>
  <si>
    <t>绩效工资</t>
  </si>
  <si>
    <t>530000210000000042680</t>
  </si>
  <si>
    <t>社会保障缴费</t>
  </si>
  <si>
    <t>30108</t>
  </si>
  <si>
    <t>机关事业单位基本养老保险缴费</t>
  </si>
  <si>
    <t>30112</t>
  </si>
  <si>
    <t>其他社会保障缴费</t>
  </si>
  <si>
    <t>30110</t>
  </si>
  <si>
    <t>职工基本医疗保险缴费</t>
  </si>
  <si>
    <t>30111</t>
  </si>
  <si>
    <t>公务员医疗补助缴费</t>
  </si>
  <si>
    <t>530000210000000042682</t>
  </si>
  <si>
    <t>30113</t>
  </si>
  <si>
    <t>530000210000000042683</t>
  </si>
  <si>
    <t>对个人和家庭的补助</t>
  </si>
  <si>
    <t>30399</t>
  </si>
  <si>
    <t>其他对个人和家庭的补助</t>
  </si>
  <si>
    <t>530000210000000042685</t>
  </si>
  <si>
    <t>公车购置及运维费</t>
  </si>
  <si>
    <t>30231</t>
  </si>
  <si>
    <t>公务用车运行维护费</t>
  </si>
  <si>
    <t>530000210000000042687</t>
  </si>
  <si>
    <t>30217</t>
  </si>
  <si>
    <t>530000210000000042689</t>
  </si>
  <si>
    <t>工会经费</t>
  </si>
  <si>
    <t>30228</t>
  </si>
  <si>
    <t>530000210000000042690</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</si>
  <si>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</si>
  <si>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</si>
  <si>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</si>
  <si>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</si>
  <si>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</si>
  <si>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</si>
  <si>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</si>
  <si>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</si>
  <si>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</si>
  <si>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</si>
  <si>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</si>
  <si>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</si>
  <si>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</si>
  <si>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</si>
  <si>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</si>
  <si>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</si>
  <si>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</si>
  <si>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</si>
  <si>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</si>
  <si>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30229</t>
  </si>
  <si>
    <t>福利费</t>
  </si>
  <si>
    <t>30239</t>
  </si>
  <si>
    <t>其他交通费用</t>
  </si>
  <si>
    <t>预算05-1表</t>
  </si>
  <si>
    <t>2025年部门项目支出预算表</t>
  </si>
  <si>
    <t>项目分类</t>
  </si>
  <si>
    <t>项目单位</t>
  </si>
  <si>
    <t>本年拨款</t>
  </si>
  <si>
    <t>其中：本次下达</t>
  </si>
  <si>
    <t>房屋出租出借收入安排的支出专项经费</t>
  </si>
  <si>
    <t>其他运转类</t>
  </si>
  <si>
    <t>530000251100003329856</t>
  </si>
  <si>
    <t>其他人员支出</t>
  </si>
  <si>
    <t>民生类</t>
  </si>
  <si>
    <t>530000231100001110274</t>
  </si>
  <si>
    <t>30199</t>
  </si>
  <si>
    <t>其他工资福利支出</t>
  </si>
  <si>
    <t>水文测报专项经费</t>
  </si>
  <si>
    <t>事业发展类</t>
  </si>
  <si>
    <t>530000210000000017456</t>
  </si>
  <si>
    <t>30218</t>
  </si>
  <si>
    <t>专用材料费</t>
  </si>
  <si>
    <t>30214</t>
  </si>
  <si>
    <t>租赁费</t>
  </si>
  <si>
    <t>30227</t>
  </si>
  <si>
    <t>委托业务费</t>
  </si>
  <si>
    <t>水文水资源服务支出经费</t>
  </si>
  <si>
    <t>530000251100003229128</t>
  </si>
  <si>
    <t>30209</t>
  </si>
  <si>
    <t>物业管理费</t>
  </si>
  <si>
    <t>30240</t>
  </si>
  <si>
    <t>税金及附加费用</t>
  </si>
  <si>
    <t>31003</t>
  </si>
  <si>
    <t>专用设备购置</t>
  </si>
  <si>
    <t>水资源和水土保持管理经费</t>
  </si>
  <si>
    <t>530000210000000030532</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</si>
  <si>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</si>
  <si>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</si>
  <si>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</si>
  <si>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</si>
  <si>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</si>
  <si>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</si>
  <si>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</si>
  <si>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</si>
  <si>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</si>
  <si>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</si>
  <si>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</si>
  <si>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</si>
  <si>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1.完成全市7个国家基本水文站、2个基本水位站、50个雨量站水文监测任务，保证各站点遥测数据精准率达90%以上，合格率、时效性达到工作任务要求，保障水文（位）站点基础设施、仪器设备日常运行维护。
2.完成年度水文资料整编、汇编及刊印、水情预报、水情报汛设施设备改造、水质实验室改造等专项工作；保证及时预报测报水情旱情，且预报信息准确、可靠；及时提交水质监测数据成果（次月10日前上报）；及时发布每日预报预警实时信息（24小时内）。
3.完成全市48个常规监测站水质监测任务。
4.开展质量监督、质量审核等质量管理活动，确保分中心质量管理体系正常运行，监测数据合格率达98%以上。
5.江湖河库水质状况、水体的污染状况，掌握率达90%以上；按计量法要求对水质监测所使用的仪器设备、玻璃量器进行维护、检定，保证全年实验室设备正常使用；完成全年水质资料整编工作，对暴雨、洪水、水污染等突发水事件进行水文巡测调查，开展站点汛前检查，编制查勘报告，使受益对象满意度达95%以上，水文预测（报）成果应用率达90%以上。</t>
  </si>
  <si>
    <t>产出指标</t>
  </si>
  <si>
    <t>数量指标</t>
  </si>
  <si>
    <t>基本水位站运行维护数量</t>
  </si>
  <si>
    <t>=</t>
  </si>
  <si>
    <t>个</t>
  </si>
  <si>
    <t>定量指标</t>
  </si>
  <si>
    <t>反映对全市2个基本水位站运行维护情况。</t>
  </si>
  <si>
    <t>1.完成全市7个国家基本水文站、2个基本水位站、50个雨量站水文监测任务，保证各站点遥测数据精准率达90%上，合格率、及时效性达到工作任务要求，保障水文（位）站点基础设施、仪器设备日常运行维护。
2.完成年度全省水文资料整编、汇编及刊印、全省水情预报、水情报汛设施设备改造、全省水质实验室改造等专项工作，保证及时预报测报水情旱情，且预报信息准确、可靠，及时提交水质监测数据成果（次月10日前上报）、及时发布每日预报预警实时信息（24小时内）。
3.完成全市48个常规监测站水质监测任务。
4.开展质量监督、质量审核等质量管理活动，确保分中心质量管理体系正常运行，监测数据合格率达98%以上。
5.掌握江湖河库水质状况、水体的污染状况，掌握率达98%以上；按计量法要求对水质监测所使用的仪器设备、玻璃量器进行维护、检定，保证全年实验室设备正常使用；完成全年水质资料整编工作，对暴雨、洪水、水污染等突发水事件进行水文巡测调查，开展站点汛前检查，编制查勘报告，使受益对象满意度达90%以上，水文预测（报）成果应用率达95%以上。</t>
  </si>
  <si>
    <t>国家基本水文站运行维护数量</t>
  </si>
  <si>
    <t>7</t>
  </si>
  <si>
    <t>反映对7个国家基本水文站运行维护情况。</t>
  </si>
  <si>
    <t>雨量站运行维护数量</t>
  </si>
  <si>
    <t>&gt;=</t>
  </si>
  <si>
    <t>50</t>
  </si>
  <si>
    <t>反映对全市202个雨量站中50个雨量站运行维护情况。</t>
  </si>
  <si>
    <t>完成水质监测任务站次数</t>
  </si>
  <si>
    <t>48</t>
  </si>
  <si>
    <t>站次</t>
  </si>
  <si>
    <t>反映每年的水质监测任务书完成的总站次情况（断流等自然因素除外）。</t>
  </si>
  <si>
    <t>质量指标</t>
  </si>
  <si>
    <t>各站点遥测数据精准率</t>
  </si>
  <si>
    <t>90</t>
  </si>
  <si>
    <t>%</t>
  </si>
  <si>
    <t>反映各站点遥测数据的精准性情况。</t>
  </si>
  <si>
    <t>水质监测数据合格率</t>
  </si>
  <si>
    <t>98</t>
  </si>
  <si>
    <t>反映监测成果的准确性。</t>
  </si>
  <si>
    <t>时效指标</t>
  </si>
  <si>
    <t>每日预报预警实时信息发布及时率</t>
  </si>
  <si>
    <t>&lt;=</t>
  </si>
  <si>
    <t>小时</t>
  </si>
  <si>
    <t>反映部门每日预报预警是否在24小时内实时信息发布。</t>
  </si>
  <si>
    <t>水质监测数据成果提交时限</t>
  </si>
  <si>
    <t>次月10日前上报</t>
  </si>
  <si>
    <t>月</t>
  </si>
  <si>
    <t>按照任务书上报省水文局等上级部门监测数据及评价结果，时限按上级部门要求。按照任务书上报长委、珠委、部中心等上级部门监测数据及评价结果，时限按上级部门要求。</t>
  </si>
  <si>
    <t>效益指标</t>
  </si>
  <si>
    <t>社会效益</t>
  </si>
  <si>
    <t>水文预测（报）成果应用率</t>
  </si>
  <si>
    <t>反映水情预测预警是否准确；水文预测（报）成果应用率=成果应用数/总成果率×100%。</t>
  </si>
  <si>
    <t>可持续影响</t>
  </si>
  <si>
    <t>设备正常使用时间</t>
  </si>
  <si>
    <t>12</t>
  </si>
  <si>
    <t>通过对水文站、水位站、雨量站年度运行维护，延长设施设备使用寿命。</t>
  </si>
  <si>
    <t>江湖河库水质状况、水体的污染状况掌握率</t>
  </si>
  <si>
    <t>反映对丽江市主要江湖河库水质状况、水体的污染状况的掌握情况。</t>
  </si>
  <si>
    <t>满意度指标</t>
  </si>
  <si>
    <t>服务对象满意度</t>
  </si>
  <si>
    <t>受益对象满意度</t>
  </si>
  <si>
    <t>95</t>
  </si>
  <si>
    <t>该项目中的工作内容均属部门职责范畴，服务对象为上级主管部门，年度工作获得上级主管部门认可，基础管理人员和群众的满意度。
满意度=调查人数中整体满意/总调查人数×100%。</t>
  </si>
  <si>
    <t>1.保障丽江市辖区内中小河流水位站、州市界河水文（位）站、中小河流雨量站系统设备的正常运行，完成全市6个中小河流水位站，6个中小河流水文站运行维护，完成重点水质站监测48站次，河长制水质监测任务25站次，农村供水水质监督性检测6站次。
2.通过水位、雨量数据通讯实时完成远程数据水位、雨量收集和报汛；通过巡测完成流量测验、最终实现丽江市各监测站点设备安全及正常运行，按照规范要求完整收集各个站点2025年度雨量、水位、流量等资料；完成水文（位）站数据监测工作，并及时上报水文监测数据，各站点遥测数据精准率90%以上，水文测验成果资料完整性达90%以上，水质监测数据合格率达98%以上。
3.按时完成国家重点水质站、省级河（湖）长水域、省级重要水源地、九大高原湖泊全年监测工作，有效掌握丽江市主要江湖河库水质状况、水体的污染状况和影响；及时向各级水行政主管部门、流域机构及各相关部门上报监测数据，为水环境的污染控制和治理提供科学依据，为云南省水资源管理、保护及开发利用提供科学依据，受益对象满意度达90%以上。
4.保障云南省水环境监测中心丽江分中心实验室基础设施维修养护、水质仪器设备维修，持续保持监测能力，设施设备正常使用率达90%以上。</t>
  </si>
  <si>
    <t>全市中小河流水位站运行维护数量</t>
  </si>
  <si>
    <t>站</t>
  </si>
  <si>
    <t>测站设施设备全年正常运行。</t>
  </si>
  <si>
    <t>1.保障丽江市辖区内中小河流水位站、州市界河水文（位）站、中小河流雨量站系统设备的正常运行，完成全市6个中小河流水位站运行维护，6个全市中小河流水文站运行维护，完成的重点水质站监测48站次，河长制水质监测任务25站次，农村供水水质监督性检测6站次。
2.通过水位、雨量数据通讯实时完成远程数据水位、雨量收集和报汛；通过巡测完成流量测验、最终实现丽江市各监测站点设备安全及正常运行，按照规范要求完整收集各个站点2025年度雨量、水位、流量等资料；完成水文（位）站数据监测工作，并及时上报水文监测数据，各站点遥测数据精准率90%以上，水文测验成果资料完整性达90%以上，水质监测数据合格率达98%以上。
3.按时完成国家重点水质站、省级河（湖）长水域、省级重要水源地、大高原湖泊全年监测工作，有效掌握丽江市主要江湖河库水质状况、水体的污染状况和影响；及时向各级水行政主管部门、流域机构及各相关部门上报监测数据，为水环境的污染控制和治理提供科学依据，为云南省水资源管理、保护及开发利用提供科学依据，受益对象满意度达90%以上。
4.保障云南省水环境监测中心丽江分中心实验室基础设施维修养护、水质仪器设备维修，持续保持监测能力，设施设备正常使用率达90%以上。</t>
  </si>
  <si>
    <t>全市中小河流水文站运行维护数量</t>
  </si>
  <si>
    <t>监测站次完成次数</t>
  </si>
  <si>
    <t>按照每年的水质监测任务书完成重点水质站（断流等自然因素除外）监测任务。</t>
  </si>
  <si>
    <t>完成河长制水质监测任务站次数</t>
  </si>
  <si>
    <t>25</t>
  </si>
  <si>
    <t>反映河长制工作每年的水质监测任务书完成的总站次情况（断流等自然因素除外）。</t>
  </si>
  <si>
    <t>完成农村供水水质监督性检测站次</t>
  </si>
  <si>
    <t>反映丽江市农村供水水质专项提升监督性检测完成的总站次情况。</t>
  </si>
  <si>
    <t>反映各站点监测数据的精准性情况。</t>
  </si>
  <si>
    <t>水文测验成果资料完整性</t>
  </si>
  <si>
    <t>反映新增中小河流水文（位）、雨量站、州市界河水文站、国家地下水监测站是否按测站任务书完成测验任务和观测数据的填写及入库、测验成果资料完整，有无缺失等情况。</t>
  </si>
  <si>
    <t>中小河流水位站点、水文站点的设备安全事故处理时效</t>
  </si>
  <si>
    <t>&lt;</t>
  </si>
  <si>
    <t>24</t>
  </si>
  <si>
    <t>及时处理安全事故问题。</t>
  </si>
  <si>
    <t>监测数据上报及时率</t>
  </si>
  <si>
    <t>反映监测数据是否及时做好上传下达工作。</t>
  </si>
  <si>
    <t>设施设备正常使用率</t>
  </si>
  <si>
    <t>反映完成水文（位）设施设备维修维护后正常使用情况。</t>
  </si>
  <si>
    <t>反映各类受益对象对工作开展及数据提供的满意度。</t>
  </si>
  <si>
    <t xml:space="preserve">1.进行水文测站设施设备、办公楼维修改造、安全隐患整改、改善水文监测环境，提高水文监测水平。
2.完成年度内对外服务合同任务，提供水资源论证，水文资料审查、水文分析计算、水资源调查评价和规划、水文情报预报及分析评价工作，水质资料与成果的评价工作，根据科技人员、技术设备及资质条件、法律法规许可的能力承担并组织开展其他服务项目， 按照合同时效期内完成承接业务，并保证合同完成质量。
</t>
  </si>
  <si>
    <t>技术服务合同完成数</t>
  </si>
  <si>
    <t>份</t>
  </si>
  <si>
    <t>反映外企业或单位委托我单位完成水文勘测工作、提供水文信息数据完成情况。</t>
  </si>
  <si>
    <t xml:space="preserve">1.进行水文测站设施设备、办公楼维修改造、安全隐患整改、改善水文监测环境，提高水文监测水平。
2.完成年度内对外服务合同任务，提供水资源论证，水文资料审查、水文分析计算、水资源调查评价和规划、水文情报预报及分析评价工作，水质资料与成果的评价工作，根据科技人、技术设备及资质条件、法律法规许可的能力承担并组织开展的其他服务项目， 按照合同时效期内完成承接业务，并保证合同完成质量。
</t>
  </si>
  <si>
    <t>水文经营服务合同完成质量符合率</t>
  </si>
  <si>
    <t>100</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</si>
  <si>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员、技术设备及资质条件、法律法规许可的能力承担并组织开展的其他服务项目。按照合同完成质量判断。</t>
  </si>
  <si>
    <t>反映完成省水文（位）设施设备、办公楼维修维护后正常使用情况。</t>
  </si>
  <si>
    <t>水文经营服务合同完成时限</t>
  </si>
  <si>
    <t>合同时效期内完成承接业务。</t>
  </si>
  <si>
    <t>水文事业发展提升率</t>
  </si>
  <si>
    <t>80</t>
  </si>
  <si>
    <t>为社会提供水文勘测与测绘，水资源论证；水文资料审查、水文分析计算、水资源调查评价和规划、水文情报预报及分析评价工作、水环境监测、评价、水质化验。水文勘测、水质资料与成果的评价提供，水文自动测报系统设计、调试、检定、安装及常规仪器维修；水文测验设备的设计、制造、改造、维修；专用水文站的设计、建设、运行、管理；水土保持方案编制、水土保持监测、水利工程设计、水平衡测试等。</t>
  </si>
  <si>
    <t>受益群众满意度</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</si>
  <si>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等。</t>
  </si>
  <si>
    <t>完成办公楼维修维护，安全隐患整改、确保单位正常运转，完成质量达90%以上，办公楼维修维护费的支出率达100%，单位满意度达90%以上。</t>
  </si>
  <si>
    <t>2025年办公楼维修维护费，完成质量</t>
  </si>
  <si>
    <t>办公楼维修完成质量。</t>
  </si>
  <si>
    <t>保障2025年办公楼维修维护费的支出</t>
  </si>
  <si>
    <t>办公楼维修维护是否达到预期效益。</t>
  </si>
  <si>
    <t>单位满意度</t>
  </si>
  <si>
    <t>单位职工满意度。</t>
  </si>
  <si>
    <t>做好本部门人员、公用经费保障，按规定落实干部职工各项待遇，支持部门正常履职。</t>
  </si>
  <si>
    <t>外聘人员人数</t>
  </si>
  <si>
    <t>31</t>
  </si>
  <si>
    <t>人</t>
  </si>
  <si>
    <t>反映部门（单位）实际发放编外人员数量。工资福利包括：工资、社会保险等。</t>
  </si>
  <si>
    <t>部门运转</t>
  </si>
  <si>
    <t>正常运转</t>
  </si>
  <si>
    <t>定性指标</t>
  </si>
  <si>
    <t>反映部门（单位）运转情况。</t>
  </si>
  <si>
    <t>单位人员满意度</t>
  </si>
  <si>
    <t>反映部门（单位）人员对编外人员的满意程度。</t>
  </si>
  <si>
    <t>预算06表</t>
  </si>
  <si>
    <t>2025年部门政府性基金预算支出预算表</t>
  </si>
  <si>
    <t>政府性基金预算支出</t>
  </si>
  <si>
    <t>备注：云南省水文水资源局丽江分局不涉及政府基金，本表为空。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</si>
  <si>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</si>
  <si>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</si>
  <si>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</si>
  <si>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</si>
  <si>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</si>
  <si>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</si>
  <si>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</si>
  <si>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</si>
  <si>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</si>
  <si>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</si>
  <si>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</si>
  <si>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</si>
  <si>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水文资料印刷服务</t>
  </si>
  <si>
    <t>C2309019901 公文用纸、资料汇编、信封印刷服务</t>
  </si>
  <si>
    <t>年</t>
  </si>
  <si>
    <t>公务用车燃油费用</t>
  </si>
  <si>
    <t>C23120302 车辆加油、添加燃料服务</t>
  </si>
  <si>
    <t>公务用车维修费</t>
  </si>
  <si>
    <t>C23120301 车辆维修和保养服务</t>
  </si>
  <si>
    <t>公务用车保险费用</t>
  </si>
  <si>
    <t>C1804010201 机动车保险服务</t>
  </si>
  <si>
    <t>水文志印刷费</t>
  </si>
  <si>
    <t>水质资料印刷费</t>
  </si>
  <si>
    <t>水资源公报成果印刷</t>
  </si>
  <si>
    <t>物业管理服务费</t>
  </si>
  <si>
    <t>C21040001 物业管理服务</t>
  </si>
  <si>
    <t>预算08表</t>
  </si>
  <si>
    <t>2025年部门政府购买服务预算表</t>
  </si>
  <si>
    <t>政府购买服务项目</t>
  </si>
  <si>
    <t>政府购买服务目录</t>
  </si>
  <si>
    <t>备注：云南省水文水资源局丽江分局不涉及政府购买服务，本表为空。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</si>
  <si>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</si>
  <si>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</si>
  <si>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</si>
  <si>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</si>
  <si>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</si>
  <si>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</si>
  <si>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</si>
  <si>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</si>
  <si>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</si>
  <si>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</si>
  <si>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</si>
  <si>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</si>
  <si>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</si>
  <si>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</si>
  <si>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</si>
  <si>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</si>
  <si>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</si>
  <si>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</si>
  <si>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</si>
  <si>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</si>
  <si>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</si>
  <si>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</si>
  <si>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</si>
  <si>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</si>
  <si>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备注：云南省水文水资源局丽江分局不涉及省对下转移支付，本表为空。</t>
  </si>
  <si>
    <t>预算09-2表</t>
  </si>
  <si>
    <t>2025年省对下转移支付绩效目标表</t>
  </si>
  <si>
    <t>备注：云南省水文水资源局丽江分局不涉及省对下转移支付绩效目标，本表为空。</t>
  </si>
  <si>
    <t>预算10表</t>
  </si>
  <si>
    <t>2025年新增资产配置表</t>
  </si>
  <si>
    <t>资产类别</t>
  </si>
  <si>
    <t>资产分类代码.名称</t>
  </si>
  <si>
    <t>资产名称</t>
  </si>
  <si>
    <t>计量单位</t>
  </si>
  <si>
    <t>财政部门批复数（元）</t>
  </si>
  <si>
    <t>单价</t>
  </si>
  <si>
    <t>金额</t>
  </si>
  <si>
    <t>8</t>
  </si>
  <si>
    <t>设备</t>
  </si>
  <si>
    <t>A02101800 水文仪器设备</t>
  </si>
  <si>
    <t>实验冷藏冰箱</t>
  </si>
  <si>
    <t>台</t>
  </si>
  <si>
    <t>预算11表</t>
  </si>
  <si>
    <t>2025年中央转移支付补助项目支出预算表</t>
  </si>
  <si>
    <t>上级补助</t>
  </si>
  <si>
    <t>备注：云南省水文水资源局丽江分局不涉及中央转移支付补助，本表为空。</t>
  </si>
  <si>
    <t>预算12表</t>
  </si>
  <si>
    <t>2025年部门项目支出中期规划预算表</t>
  </si>
  <si>
    <t>项目级次</t>
  </si>
  <si>
    <t>2025年</t>
  </si>
  <si>
    <t>2026年</t>
  </si>
  <si>
    <t>2027年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</si>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</sst>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0"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6" t="s">
        <v>0</v>
      </c>
    </row>
    <row r="2" ht="36" customHeight="1" spans="1:4">
      <c r="A2" s="42" t="s">
        <v>1</v>
      </c>
      <c r="B2" s="163"/>
      <c r="C2" s="163"/>
      <c r="D2" s="163"/>
    </row>
    <row r="3" ht="21" customHeight="1" spans="1:4">
      <c r="A3" s="88" t="str">
        <f>"单位名称："&amp;"云南省水文水资源局丽江分局"</f>
        <v>单位名称：云南省水文水资源局丽江分局</v>
      </c>
      <c r="B3" s="129"/>
      <c r="C3" s="129"/>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0" t="s">
        <v>8</v>
      </c>
      <c r="B7" s="116">
        <v>11651082.35</v>
      </c>
      <c r="C7" s="23" t="str">
        <f>"一"&amp;"、"&amp;"社会保障和就业支出"</f>
        <v>一、社会保障和就业支出</v>
      </c>
      <c r="D7" s="116">
        <v>909137.73</v>
      </c>
    </row>
    <row r="8" ht="25.4" customHeight="1" spans="1:4">
      <c r="A8" s="140" t="s">
        <v>9</v>
      </c>
      <c r="B8" s="116"/>
      <c r="C8" s="23" t="str">
        <f>"二"&amp;"、"&amp;"卫生健康支出"</f>
        <v>二、卫生健康支出</v>
      </c>
      <c r="D8" s="116">
        <v>642531.46</v>
      </c>
    </row>
    <row r="9" ht="25.4" customHeight="1" spans="1:4">
      <c r="A9" s="140" t="s">
        <v>10</v>
      </c>
      <c r="B9" s="116"/>
      <c r="C9" s="23" t="str">
        <f>"三"&amp;"、"&amp;"农林水支出"</f>
        <v>三、农林水支出</v>
      </c>
      <c r="D9" s="116">
        <v>10124733.03</v>
      </c>
    </row>
    <row r="10" ht="25.4" customHeight="1" spans="1:4">
      <c r="A10" s="140" t="s">
        <v>11</v>
      </c>
      <c r="B10" s="87"/>
      <c r="C10" s="23" t="str">
        <f>"四"&amp;"、"&amp;"住房保障支出"</f>
        <v>四、住房保障支出</v>
      </c>
      <c r="D10" s="116">
        <v>599680.13</v>
      </c>
    </row>
    <row r="11" ht="25.4" customHeight="1" spans="1:4">
      <c r="A11" s="140" t="s">
        <v>12</v>
      </c>
      <c r="B11" s="116">
        <v>555000</v>
      </c>
      <c r="C11" s="23"/>
      <c r="D11" s="116"/>
    </row>
    <row r="12" ht="25.4" customHeight="1" spans="1:4">
      <c r="A12" s="140" t="s">
        <v>13</v>
      </c>
      <c r="B12" s="87"/>
      <c r="C12" s="23"/>
      <c r="D12" s="116"/>
    </row>
    <row r="13" ht="25.4" customHeight="1" spans="1:4">
      <c r="A13" s="140" t="s">
        <v>14</v>
      </c>
      <c r="B13" s="87"/>
      <c r="C13" s="23"/>
      <c r="D13" s="116"/>
    </row>
    <row r="14" ht="25.4" customHeight="1" spans="1:4">
      <c r="A14" s="140" t="s">
        <v>15</v>
      </c>
      <c r="B14" s="87"/>
      <c r="C14" s="23"/>
      <c r="D14" s="116"/>
    </row>
    <row r="15" ht="25.4" customHeight="1" spans="1:4">
      <c r="A15" s="164" t="s">
        <v>16</v>
      </c>
      <c r="B15" s="87"/>
      <c r="C15" s="23"/>
      <c r="D15" s="116"/>
    </row>
    <row r="16" ht="25.4" customHeight="1" spans="1:4">
      <c r="A16" s="164" t="s">
        <v>17</v>
      </c>
      <c r="B16" s="116">
        <v>555000</v>
      </c>
      <c r="C16" s="23"/>
      <c r="D16" s="116"/>
    </row>
    <row r="17" ht="25.4" customHeight="1" spans="1:4">
      <c r="A17" s="165" t="s">
        <v>18</v>
      </c>
      <c r="B17" s="136">
        <v>12206082.35</v>
      </c>
      <c r="C17" s="137" t="s">
        <v>19</v>
      </c>
      <c r="D17" s="136">
        <v>12276082.35</v>
      </c>
    </row>
    <row r="18" ht="25.4" customHeight="1" spans="1:4">
      <c r="A18" s="166" t="s">
        <v>20</v>
      </c>
      <c r="B18" s="136">
        <v>72918.08</v>
      </c>
      <c r="C18" s="167" t="s">
        <v>21</v>
      </c>
      <c r="D18" s="168">
        <v>2918.08</v>
      </c>
    </row>
    <row r="19" ht="25.4" customHeight="1" spans="1:4">
      <c r="A19" s="169" t="s">
        <v>22</v>
      </c>
      <c r="B19" s="116"/>
      <c r="C19" s="138" t="s">
        <v>22</v>
      </c>
      <c r="D19" s="87"/>
    </row>
    <row r="20" ht="25.4" customHeight="1" spans="1:4">
      <c r="A20" s="169" t="s">
        <v>23</v>
      </c>
      <c r="B20" s="116">
        <v>72918.08</v>
      </c>
      <c r="C20" s="138" t="s">
        <v>24</v>
      </c>
      <c r="D20" s="87">
        <v>2918.08</v>
      </c>
    </row>
    <row r="21" ht="25.4" customHeight="1" spans="1:4">
      <c r="A21" s="170" t="s">
        <v>25</v>
      </c>
      <c r="B21" s="136">
        <v>12279000.43</v>
      </c>
      <c r="C21" s="137" t="s">
        <v>26</v>
      </c>
      <c r="D21" s="132">
        <v>12279000.43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G1" workbookViewId="0">
      <selection activeCell="R3" sqref="R3:S3"/>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3"/>
      <c r="R1" s="2" t="s">
        <v>27</v>
      </c>
    </row>
    <row r="2" ht="36" customHeight="1" spans="1:19">
      <c r="A2" s="142" t="s">
        <v>28</v>
      </c>
      <c r="B2" s="27"/>
      <c r="C2" s="27"/>
      <c r="D2" s="27"/>
      <c r="E2" s="27"/>
      <c r="F2" s="27"/>
      <c r="G2" s="27"/>
      <c r="H2" s="27"/>
      <c r="I2" s="27"/>
      <c r="J2" s="43"/>
      <c r="K2" s="27"/>
      <c r="L2" s="27"/>
      <c r="M2" s="27"/>
      <c r="N2" s="27"/>
      <c r="O2" s="27"/>
      <c r="P2" s="27"/>
      <c r="Q2" s="27"/>
      <c r="R2" s="27"/>
      <c r="S2" s="27"/>
    </row>
    <row r="3" ht="20.25" customHeight="1" spans="1:19">
      <c r="A3" s="88" t="str">
        <f>"单位名称："&amp;"云南省水文水资源局丽江分局"</f>
        <v>单位名称：云南省水文水资源局丽江分局</v>
      </c>
      <c r="B3" s="6"/>
      <c r="C3" s="6"/>
      <c r="D3" s="6"/>
      <c r="E3" s="6"/>
      <c r="F3" s="6"/>
      <c r="G3" s="6"/>
      <c r="H3" s="6"/>
      <c r="I3" s="6"/>
      <c r="J3" s="154"/>
      <c r="K3" s="6"/>
      <c r="L3" s="6"/>
      <c r="M3" s="6"/>
      <c r="N3" s="7"/>
      <c r="O3" s="7"/>
      <c r="P3" s="7"/>
      <c r="Q3" s="7"/>
      <c r="R3" s="7" t="s">
        <v>2</v>
      </c>
      <c r="S3" s="7" t="s">
        <v>29</v>
      </c>
    </row>
    <row r="4" ht="18.75" customHeight="1" spans="1:19">
      <c r="A4" s="143" t="s">
        <v>30</v>
      </c>
      <c r="B4" s="144" t="s">
        <v>31</v>
      </c>
      <c r="C4" s="144" t="s">
        <v>32</v>
      </c>
      <c r="D4" s="145" t="s">
        <v>33</v>
      </c>
      <c r="E4" s="146"/>
      <c r="F4" s="146"/>
      <c r="G4" s="146"/>
      <c r="H4" s="146"/>
      <c r="I4" s="146"/>
      <c r="J4" s="155"/>
      <c r="K4" s="146"/>
      <c r="L4" s="146"/>
      <c r="M4" s="146"/>
      <c r="N4" s="156"/>
      <c r="O4" s="156" t="s">
        <v>20</v>
      </c>
      <c r="P4" s="156"/>
      <c r="Q4" s="156"/>
      <c r="R4" s="156"/>
      <c r="S4" s="156"/>
    </row>
    <row r="5" ht="18" customHeight="1" spans="1:19">
      <c r="A5" s="147"/>
      <c r="B5" s="148"/>
      <c r="C5" s="148"/>
      <c r="D5" s="148" t="s">
        <v>34</v>
      </c>
      <c r="E5" s="148" t="s">
        <v>35</v>
      </c>
      <c r="F5" s="148" t="s">
        <v>36</v>
      </c>
      <c r="G5" s="148" t="s">
        <v>37</v>
      </c>
      <c r="H5" s="148" t="s">
        <v>38</v>
      </c>
      <c r="I5" s="157" t="s">
        <v>39</v>
      </c>
      <c r="J5" s="158"/>
      <c r="K5" s="157" t="s">
        <v>40</v>
      </c>
      <c r="L5" s="157" t="s">
        <v>41</v>
      </c>
      <c r="M5" s="157" t="s">
        <v>42</v>
      </c>
      <c r="N5" s="159" t="s">
        <v>43</v>
      </c>
      <c r="O5" s="160" t="s">
        <v>34</v>
      </c>
      <c r="P5" s="160" t="s">
        <v>35</v>
      </c>
      <c r="Q5" s="160" t="s">
        <v>36</v>
      </c>
      <c r="R5" s="160" t="s">
        <v>37</v>
      </c>
      <c r="S5" s="160" t="s">
        <v>44</v>
      </c>
    </row>
    <row r="6" ht="29.25" customHeight="1" spans="1:19">
      <c r="A6" s="149"/>
      <c r="B6" s="150"/>
      <c r="C6" s="150"/>
      <c r="D6" s="150"/>
      <c r="E6" s="150"/>
      <c r="F6" s="150"/>
      <c r="G6" s="150"/>
      <c r="H6" s="150"/>
      <c r="I6" s="161" t="s">
        <v>34</v>
      </c>
      <c r="J6" s="161" t="s">
        <v>45</v>
      </c>
      <c r="K6" s="161" t="s">
        <v>40</v>
      </c>
      <c r="L6" s="161" t="s">
        <v>41</v>
      </c>
      <c r="M6" s="161" t="s">
        <v>42</v>
      </c>
      <c r="N6" s="161" t="s">
        <v>43</v>
      </c>
      <c r="O6" s="161"/>
      <c r="P6" s="161"/>
      <c r="Q6" s="161"/>
      <c r="R6" s="161"/>
      <c r="S6" s="161"/>
    </row>
    <row r="7" ht="16.5" customHeight="1" spans="1:19">
      <c r="A7" s="126">
        <v>1</v>
      </c>
      <c r="B7" s="19">
        <v>2</v>
      </c>
      <c r="C7" s="19">
        <v>3</v>
      </c>
      <c r="D7" s="19">
        <v>4</v>
      </c>
      <c r="E7" s="126">
        <v>5</v>
      </c>
      <c r="F7" s="19">
        <v>6</v>
      </c>
      <c r="G7" s="19">
        <v>7</v>
      </c>
      <c r="H7" s="126">
        <v>8</v>
      </c>
      <c r="I7" s="19">
        <v>9</v>
      </c>
      <c r="J7" s="33">
        <v>10</v>
      </c>
      <c r="K7" s="33">
        <v>11</v>
      </c>
      <c r="L7" s="162">
        <v>12</v>
      </c>
      <c r="M7" s="33">
        <v>13</v>
      </c>
      <c r="N7" s="33">
        <v>14</v>
      </c>
      <c r="O7" s="33">
        <v>15</v>
      </c>
      <c r="P7" s="33">
        <v>16</v>
      </c>
      <c r="Q7" s="33">
        <v>17</v>
      </c>
      <c r="R7" s="33">
        <v>18</v>
      </c>
      <c r="S7" s="33">
        <v>19</v>
      </c>
    </row>
    <row r="8" ht="31.4" customHeight="1" spans="1:19">
      <c r="A8" s="29" t="s">
        <v>46</v>
      </c>
      <c r="B8" s="29" t="s">
        <v>47</v>
      </c>
      <c r="C8" s="22">
        <v>12279000.43</v>
      </c>
      <c r="D8" s="116">
        <v>12206082.35</v>
      </c>
      <c r="E8" s="87">
        <v>11651082.35</v>
      </c>
      <c r="F8" s="87"/>
      <c r="G8" s="87"/>
      <c r="H8" s="87"/>
      <c r="I8" s="87">
        <v>555000</v>
      </c>
      <c r="J8" s="87"/>
      <c r="K8" s="87"/>
      <c r="L8" s="87"/>
      <c r="M8" s="87"/>
      <c r="N8" s="87">
        <v>555000</v>
      </c>
      <c r="O8" s="87">
        <v>72918.08</v>
      </c>
      <c r="P8" s="87"/>
      <c r="Q8" s="87"/>
      <c r="R8" s="87"/>
      <c r="S8" s="87">
        <v>72918.08</v>
      </c>
    </row>
    <row r="9" ht="16.5" customHeight="1" spans="1:19">
      <c r="A9" s="151" t="s">
        <v>32</v>
      </c>
      <c r="B9" s="152"/>
      <c r="C9" s="116">
        <v>12279000.43</v>
      </c>
      <c r="D9" s="116">
        <v>12206082.35</v>
      </c>
      <c r="E9" s="87">
        <v>11651082.35</v>
      </c>
      <c r="F9" s="87"/>
      <c r="G9" s="87"/>
      <c r="H9" s="87"/>
      <c r="I9" s="87">
        <v>555000</v>
      </c>
      <c r="J9" s="87"/>
      <c r="K9" s="87"/>
      <c r="L9" s="87"/>
      <c r="M9" s="87"/>
      <c r="N9" s="87">
        <v>555000</v>
      </c>
      <c r="O9" s="87">
        <v>72918.08</v>
      </c>
      <c r="P9" s="87"/>
      <c r="Q9" s="87"/>
      <c r="R9" s="87"/>
      <c r="S9" s="87">
        <v>72918.08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topLeftCell="D1"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2" t="s">
        <v>48</v>
      </c>
    </row>
    <row r="2" ht="28.5" customHeight="1" spans="1:15">
      <c r="A2" s="27" t="s">
        <v>49</v>
      </c>
      <c r="B2" s="27"/>
      <c r="C2" s="27"/>
      <c r="D2" s="27"/>
      <c r="E2" s="27"/>
      <c r="F2" s="27"/>
      <c r="G2" s="27"/>
      <c r="H2" s="27"/>
      <c r="I2" s="27"/>
      <c r="J2" s="27"/>
      <c r="K2" s="27"/>
      <c r="L2" s="27"/>
      <c r="M2" s="27"/>
      <c r="N2" s="27"/>
      <c r="O2" s="27"/>
    </row>
    <row r="3" ht="15" customHeight="1" spans="1:15">
      <c r="A3" s="97" t="str">
        <f>"单位名称："&amp;"云南省水文水资源局丽江分局"</f>
        <v>单位名称：云南省水文水资源局丽江分局</v>
      </c>
      <c r="B3" s="98"/>
      <c r="C3" s="55"/>
      <c r="D3" s="55"/>
      <c r="E3" s="55"/>
      <c r="F3" s="55"/>
      <c r="G3" s="6"/>
      <c r="H3" s="55"/>
      <c r="I3" s="55"/>
      <c r="J3" s="6"/>
      <c r="K3" s="55"/>
      <c r="L3" s="55"/>
      <c r="M3" s="6"/>
      <c r="N3" s="6"/>
      <c r="O3" s="99" t="s">
        <v>2</v>
      </c>
    </row>
    <row r="4" ht="18.75" customHeight="1" spans="1:15">
      <c r="A4" s="9" t="s">
        <v>50</v>
      </c>
      <c r="B4" s="9" t="s">
        <v>51</v>
      </c>
      <c r="C4" s="15" t="s">
        <v>32</v>
      </c>
      <c r="D4" s="59" t="s">
        <v>35</v>
      </c>
      <c r="E4" s="59"/>
      <c r="F4" s="59"/>
      <c r="G4" s="141" t="s">
        <v>36</v>
      </c>
      <c r="H4" s="9" t="s">
        <v>37</v>
      </c>
      <c r="I4" s="9" t="s">
        <v>52</v>
      </c>
      <c r="J4" s="10" t="s">
        <v>53</v>
      </c>
      <c r="K4" s="65" t="s">
        <v>54</v>
      </c>
      <c r="L4" s="65" t="s">
        <v>55</v>
      </c>
      <c r="M4" s="65" t="s">
        <v>56</v>
      </c>
      <c r="N4" s="65" t="s">
        <v>57</v>
      </c>
      <c r="O4" s="82" t="s">
        <v>58</v>
      </c>
    </row>
    <row r="5" ht="30" customHeight="1" spans="1:15">
      <c r="A5" s="18"/>
      <c r="B5" s="18"/>
      <c r="C5" s="18"/>
      <c r="D5" s="59" t="s">
        <v>34</v>
      </c>
      <c r="E5" s="59" t="s">
        <v>59</v>
      </c>
      <c r="F5" s="59" t="s">
        <v>60</v>
      </c>
      <c r="G5" s="18"/>
      <c r="H5" s="18"/>
      <c r="I5" s="18"/>
      <c r="J5" s="59" t="s">
        <v>34</v>
      </c>
      <c r="K5" s="86" t="s">
        <v>54</v>
      </c>
      <c r="L5" s="86" t="s">
        <v>55</v>
      </c>
      <c r="M5" s="86" t="s">
        <v>56</v>
      </c>
      <c r="N5" s="86" t="s">
        <v>57</v>
      </c>
      <c r="O5" s="86" t="s">
        <v>58</v>
      </c>
    </row>
    <row r="6" ht="16.5" customHeight="1" spans="1:15">
      <c r="A6" s="59">
        <v>1</v>
      </c>
      <c r="B6" s="59">
        <v>2</v>
      </c>
      <c r="C6" s="59">
        <v>3</v>
      </c>
      <c r="D6" s="59">
        <v>4</v>
      </c>
      <c r="E6" s="59">
        <v>5</v>
      </c>
      <c r="F6" s="59">
        <v>6</v>
      </c>
      <c r="G6" s="59">
        <v>7</v>
      </c>
      <c r="H6" s="45">
        <v>8</v>
      </c>
      <c r="I6" s="45">
        <v>9</v>
      </c>
      <c r="J6" s="45">
        <v>10</v>
      </c>
      <c r="K6" s="45">
        <v>11</v>
      </c>
      <c r="L6" s="45">
        <v>12</v>
      </c>
      <c r="M6" s="45">
        <v>13</v>
      </c>
      <c r="N6" s="45">
        <v>14</v>
      </c>
      <c r="O6" s="59">
        <v>15</v>
      </c>
    </row>
    <row r="7" ht="20.25" customHeight="1" spans="1:15">
      <c r="A7" s="29" t="s">
        <v>61</v>
      </c>
      <c r="B7" s="29" t="s">
        <v>62</v>
      </c>
      <c r="C7" s="116">
        <v>909137.73</v>
      </c>
      <c r="D7" s="116">
        <v>909137.73</v>
      </c>
      <c r="E7" s="116">
        <v>909137.73</v>
      </c>
      <c r="F7" s="116"/>
      <c r="G7" s="87"/>
      <c r="H7" s="116"/>
      <c r="I7" s="116"/>
      <c r="J7" s="116"/>
      <c r="K7" s="116"/>
      <c r="L7" s="116"/>
      <c r="M7" s="87"/>
      <c r="N7" s="116"/>
      <c r="O7" s="116"/>
    </row>
    <row r="8" ht="20.25" customHeight="1" spans="1:15">
      <c r="A8" s="124" t="s">
        <v>63</v>
      </c>
      <c r="B8" s="124" t="s">
        <v>64</v>
      </c>
      <c r="C8" s="116">
        <v>865176.48</v>
      </c>
      <c r="D8" s="116">
        <v>865176.48</v>
      </c>
      <c r="E8" s="116">
        <v>865176.48</v>
      </c>
      <c r="F8" s="116"/>
      <c r="G8" s="87"/>
      <c r="H8" s="116"/>
      <c r="I8" s="116"/>
      <c r="J8" s="116"/>
      <c r="K8" s="116"/>
      <c r="L8" s="116"/>
      <c r="M8" s="87"/>
      <c r="N8" s="116"/>
      <c r="O8" s="116"/>
    </row>
    <row r="9" ht="20.25" customHeight="1" spans="1:15">
      <c r="A9" s="125" t="s">
        <v>65</v>
      </c>
      <c r="B9" s="125" t="s">
        <v>66</v>
      </c>
      <c r="C9" s="116">
        <v>14580</v>
      </c>
      <c r="D9" s="116">
        <v>14580</v>
      </c>
      <c r="E9" s="116">
        <v>14580</v>
      </c>
      <c r="F9" s="116"/>
      <c r="G9" s="87"/>
      <c r="H9" s="116"/>
      <c r="I9" s="116"/>
      <c r="J9" s="116"/>
      <c r="K9" s="116"/>
      <c r="L9" s="116"/>
      <c r="M9" s="87"/>
      <c r="N9" s="116"/>
      <c r="O9" s="116"/>
    </row>
    <row r="10" ht="20.25" customHeight="1" spans="1:15">
      <c r="A10" s="125" t="s">
        <v>67</v>
      </c>
      <c r="B10" s="125" t="s">
        <v>68</v>
      </c>
      <c r="C10" s="116">
        <v>850596.48</v>
      </c>
      <c r="D10" s="116">
        <v>850596.48</v>
      </c>
      <c r="E10" s="116">
        <v>850596.48</v>
      </c>
      <c r="F10" s="116"/>
      <c r="G10" s="87"/>
      <c r="H10" s="116"/>
      <c r="I10" s="116"/>
      <c r="J10" s="116"/>
      <c r="K10" s="116"/>
      <c r="L10" s="116"/>
      <c r="M10" s="87"/>
      <c r="N10" s="116"/>
      <c r="O10" s="116"/>
    </row>
    <row r="11" ht="20.25" customHeight="1" spans="1:15">
      <c r="A11" s="124" t="s">
        <v>69</v>
      </c>
      <c r="B11" s="124" t="s">
        <v>70</v>
      </c>
      <c r="C11" s="116">
        <v>43961.25</v>
      </c>
      <c r="D11" s="116">
        <v>43961.25</v>
      </c>
      <c r="E11" s="116">
        <v>43961.25</v>
      </c>
      <c r="F11" s="116"/>
      <c r="G11" s="87"/>
      <c r="H11" s="116"/>
      <c r="I11" s="116"/>
      <c r="J11" s="116"/>
      <c r="K11" s="116"/>
      <c r="L11" s="116"/>
      <c r="M11" s="87"/>
      <c r="N11" s="116"/>
      <c r="O11" s="116"/>
    </row>
    <row r="12" ht="20.25" customHeight="1" spans="1:15">
      <c r="A12" s="125" t="s">
        <v>71</v>
      </c>
      <c r="B12" s="125" t="s">
        <v>70</v>
      </c>
      <c r="C12" s="116">
        <v>43961.25</v>
      </c>
      <c r="D12" s="116">
        <v>43961.25</v>
      </c>
      <c r="E12" s="116">
        <v>43961.25</v>
      </c>
      <c r="F12" s="116"/>
      <c r="G12" s="87"/>
      <c r="H12" s="116"/>
      <c r="I12" s="116"/>
      <c r="J12" s="116"/>
      <c r="K12" s="116"/>
      <c r="L12" s="116"/>
      <c r="M12" s="87"/>
      <c r="N12" s="116"/>
      <c r="O12" s="116"/>
    </row>
    <row r="13" ht="20.25" customHeight="1" spans="1:15">
      <c r="A13" s="29" t="s">
        <v>72</v>
      </c>
      <c r="B13" s="29" t="s">
        <v>73</v>
      </c>
      <c r="C13" s="116">
        <v>642531.46</v>
      </c>
      <c r="D13" s="116">
        <v>642531.46</v>
      </c>
      <c r="E13" s="116">
        <v>642531.46</v>
      </c>
      <c r="F13" s="116"/>
      <c r="G13" s="87"/>
      <c r="H13" s="116"/>
      <c r="I13" s="116"/>
      <c r="J13" s="116"/>
      <c r="K13" s="116"/>
      <c r="L13" s="116"/>
      <c r="M13" s="87"/>
      <c r="N13" s="116"/>
      <c r="O13" s="116"/>
    </row>
    <row r="14" ht="20.25" customHeight="1" spans="1:15">
      <c r="A14" s="124" t="s">
        <v>74</v>
      </c>
      <c r="B14" s="124" t="s">
        <v>75</v>
      </c>
      <c r="C14" s="116">
        <v>642531.46</v>
      </c>
      <c r="D14" s="116">
        <v>642531.46</v>
      </c>
      <c r="E14" s="116">
        <v>642531.46</v>
      </c>
      <c r="F14" s="116"/>
      <c r="G14" s="87"/>
      <c r="H14" s="116"/>
      <c r="I14" s="116"/>
      <c r="J14" s="116"/>
      <c r="K14" s="116"/>
      <c r="L14" s="116"/>
      <c r="M14" s="87"/>
      <c r="N14" s="116"/>
      <c r="O14" s="116"/>
    </row>
    <row r="15" ht="20.25" customHeight="1" spans="1:15">
      <c r="A15" s="125" t="s">
        <v>76</v>
      </c>
      <c r="B15" s="125" t="s">
        <v>77</v>
      </c>
      <c r="C15" s="116">
        <v>345554.82</v>
      </c>
      <c r="D15" s="116">
        <v>345554.82</v>
      </c>
      <c r="E15" s="116">
        <v>345554.82</v>
      </c>
      <c r="F15" s="116"/>
      <c r="G15" s="87"/>
      <c r="H15" s="116"/>
      <c r="I15" s="116"/>
      <c r="J15" s="116"/>
      <c r="K15" s="116"/>
      <c r="L15" s="116"/>
      <c r="M15" s="87"/>
      <c r="N15" s="116"/>
      <c r="O15" s="116"/>
    </row>
    <row r="16" ht="20.25" customHeight="1" spans="1:15">
      <c r="A16" s="125" t="s">
        <v>78</v>
      </c>
      <c r="B16" s="125" t="s">
        <v>79</v>
      </c>
      <c r="C16" s="116">
        <v>280504.64</v>
      </c>
      <c r="D16" s="116">
        <v>280504.64</v>
      </c>
      <c r="E16" s="116">
        <v>280504.64</v>
      </c>
      <c r="F16" s="116"/>
      <c r="G16" s="87"/>
      <c r="H16" s="116"/>
      <c r="I16" s="116"/>
      <c r="J16" s="116"/>
      <c r="K16" s="116"/>
      <c r="L16" s="116"/>
      <c r="M16" s="87"/>
      <c r="N16" s="116"/>
      <c r="O16" s="116"/>
    </row>
    <row r="17" ht="20.25" customHeight="1" spans="1:15">
      <c r="A17" s="125" t="s">
        <v>80</v>
      </c>
      <c r="B17" s="125" t="s">
        <v>81</v>
      </c>
      <c r="C17" s="116">
        <v>16472</v>
      </c>
      <c r="D17" s="116">
        <v>16472</v>
      </c>
      <c r="E17" s="116">
        <v>16472</v>
      </c>
      <c r="F17" s="116"/>
      <c r="G17" s="87"/>
      <c r="H17" s="116"/>
      <c r="I17" s="116"/>
      <c r="J17" s="116"/>
      <c r="K17" s="116"/>
      <c r="L17" s="116"/>
      <c r="M17" s="87"/>
      <c r="N17" s="116"/>
      <c r="O17" s="116"/>
    </row>
    <row r="18" ht="20.25" customHeight="1" spans="1:15">
      <c r="A18" s="29" t="s">
        <v>82</v>
      </c>
      <c r="B18" s="29" t="s">
        <v>83</v>
      </c>
      <c r="C18" s="116">
        <v>10124733.03</v>
      </c>
      <c r="D18" s="116">
        <v>9499733.03</v>
      </c>
      <c r="E18" s="116">
        <v>7113633.03</v>
      </c>
      <c r="F18" s="116">
        <v>2386100</v>
      </c>
      <c r="G18" s="87"/>
      <c r="H18" s="116"/>
      <c r="I18" s="116"/>
      <c r="J18" s="116">
        <v>625000</v>
      </c>
      <c r="K18" s="116"/>
      <c r="L18" s="116"/>
      <c r="M18" s="87"/>
      <c r="N18" s="116"/>
      <c r="O18" s="116">
        <v>625000</v>
      </c>
    </row>
    <row r="19" ht="20.25" customHeight="1" spans="1:15">
      <c r="A19" s="124" t="s">
        <v>84</v>
      </c>
      <c r="B19" s="124" t="s">
        <v>85</v>
      </c>
      <c r="C19" s="116">
        <v>10124733.03</v>
      </c>
      <c r="D19" s="116">
        <v>9499733.03</v>
      </c>
      <c r="E19" s="116">
        <v>7113633.03</v>
      </c>
      <c r="F19" s="116">
        <v>2386100</v>
      </c>
      <c r="G19" s="87"/>
      <c r="H19" s="116"/>
      <c r="I19" s="116"/>
      <c r="J19" s="116">
        <v>625000</v>
      </c>
      <c r="K19" s="116"/>
      <c r="L19" s="116"/>
      <c r="M19" s="87"/>
      <c r="N19" s="116"/>
      <c r="O19" s="116">
        <v>625000</v>
      </c>
    </row>
    <row r="20" ht="20.25" customHeight="1" spans="1:15">
      <c r="A20" s="125" t="s">
        <v>86</v>
      </c>
      <c r="B20" s="125" t="s">
        <v>87</v>
      </c>
      <c r="C20" s="116">
        <v>274400</v>
      </c>
      <c r="D20" s="116">
        <v>274400</v>
      </c>
      <c r="E20" s="116"/>
      <c r="F20" s="116">
        <v>274400</v>
      </c>
      <c r="G20" s="87"/>
      <c r="H20" s="116"/>
      <c r="I20" s="116"/>
      <c r="J20" s="116"/>
      <c r="K20" s="116"/>
      <c r="L20" s="116"/>
      <c r="M20" s="87"/>
      <c r="N20" s="116"/>
      <c r="O20" s="116"/>
    </row>
    <row r="21" ht="20.25" customHeight="1" spans="1:15">
      <c r="A21" s="125" t="s">
        <v>88</v>
      </c>
      <c r="B21" s="125" t="s">
        <v>89</v>
      </c>
      <c r="C21" s="116">
        <v>70600</v>
      </c>
      <c r="D21" s="116">
        <v>70600</v>
      </c>
      <c r="E21" s="116"/>
      <c r="F21" s="116">
        <v>70600</v>
      </c>
      <c r="G21" s="87"/>
      <c r="H21" s="116"/>
      <c r="I21" s="116"/>
      <c r="J21" s="116"/>
      <c r="K21" s="116"/>
      <c r="L21" s="116"/>
      <c r="M21" s="87"/>
      <c r="N21" s="116"/>
      <c r="O21" s="116"/>
    </row>
    <row r="22" ht="20.25" customHeight="1" spans="1:15">
      <c r="A22" s="125" t="s">
        <v>90</v>
      </c>
      <c r="B22" s="125" t="s">
        <v>91</v>
      </c>
      <c r="C22" s="116">
        <v>9779733.03</v>
      </c>
      <c r="D22" s="116">
        <v>9154733.03</v>
      </c>
      <c r="E22" s="116">
        <v>7113633.03</v>
      </c>
      <c r="F22" s="116">
        <v>2041100</v>
      </c>
      <c r="G22" s="87"/>
      <c r="H22" s="116"/>
      <c r="I22" s="116"/>
      <c r="J22" s="116">
        <v>625000</v>
      </c>
      <c r="K22" s="116"/>
      <c r="L22" s="116"/>
      <c r="M22" s="87"/>
      <c r="N22" s="116"/>
      <c r="O22" s="116">
        <v>625000</v>
      </c>
    </row>
    <row r="23" ht="20.25" customHeight="1" spans="1:15">
      <c r="A23" s="29" t="s">
        <v>92</v>
      </c>
      <c r="B23" s="29" t="s">
        <v>93</v>
      </c>
      <c r="C23" s="116">
        <v>599680.13</v>
      </c>
      <c r="D23" s="116">
        <v>599680.13</v>
      </c>
      <c r="E23" s="116">
        <v>599680.13</v>
      </c>
      <c r="F23" s="116"/>
      <c r="G23" s="87"/>
      <c r="H23" s="116"/>
      <c r="I23" s="116"/>
      <c r="J23" s="116"/>
      <c r="K23" s="116"/>
      <c r="L23" s="116"/>
      <c r="M23" s="87"/>
      <c r="N23" s="116"/>
      <c r="O23" s="116"/>
    </row>
    <row r="24" ht="20.25" customHeight="1" spans="1:15">
      <c r="A24" s="124" t="s">
        <v>94</v>
      </c>
      <c r="B24" s="124" t="s">
        <v>95</v>
      </c>
      <c r="C24" s="116">
        <v>599680.13</v>
      </c>
      <c r="D24" s="116">
        <v>599680.13</v>
      </c>
      <c r="E24" s="116">
        <v>599680.13</v>
      </c>
      <c r="F24" s="116"/>
      <c r="G24" s="87"/>
      <c r="H24" s="116"/>
      <c r="I24" s="116"/>
      <c r="J24" s="116"/>
      <c r="K24" s="116"/>
      <c r="L24" s="116"/>
      <c r="M24" s="87"/>
      <c r="N24" s="116"/>
      <c r="O24" s="116"/>
    </row>
    <row r="25" ht="20.25" customHeight="1" spans="1:15">
      <c r="A25" s="125" t="s">
        <v>96</v>
      </c>
      <c r="B25" s="125" t="s">
        <v>97</v>
      </c>
      <c r="C25" s="116">
        <v>599680.13</v>
      </c>
      <c r="D25" s="116">
        <v>599680.13</v>
      </c>
      <c r="E25" s="116">
        <v>599680.13</v>
      </c>
      <c r="F25" s="116"/>
      <c r="G25" s="87"/>
      <c r="H25" s="116"/>
      <c r="I25" s="116"/>
      <c r="J25" s="116"/>
      <c r="K25" s="116"/>
      <c r="L25" s="116"/>
      <c r="M25" s="87"/>
      <c r="N25" s="116"/>
      <c r="O25" s="116"/>
    </row>
    <row r="26" ht="17.25" customHeight="1" spans="1:15">
      <c r="A26" s="100" t="s">
        <v>98</v>
      </c>
      <c r="B26" s="101" t="s">
        <v>98</v>
      </c>
      <c r="C26" s="116">
        <v>12276082.35</v>
      </c>
      <c r="D26" s="116">
        <v>11651082.35</v>
      </c>
      <c r="E26" s="116">
        <v>9264982.35</v>
      </c>
      <c r="F26" s="116">
        <v>2386100</v>
      </c>
      <c r="G26" s="87"/>
      <c r="H26" s="116"/>
      <c r="I26" s="116"/>
      <c r="J26" s="116">
        <v>625000</v>
      </c>
      <c r="K26" s="116"/>
      <c r="L26" s="116"/>
      <c r="M26" s="87"/>
      <c r="N26" s="116"/>
      <c r="O26" s="116">
        <v>625000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 sqref="D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5" t="s">
        <v>99</v>
      </c>
    </row>
    <row r="2" ht="31.5" customHeight="1" spans="1:4">
      <c r="A2" s="42" t="s">
        <v>100</v>
      </c>
      <c r="B2" s="128"/>
      <c r="C2" s="128"/>
      <c r="D2" s="128"/>
    </row>
    <row r="3" ht="17.25" customHeight="1" spans="1:4">
      <c r="A3" s="4" t="str">
        <f>"单位名称："&amp;"云南省水文水资源局丽江分局"</f>
        <v>单位名称：云南省水文水资源局丽江分局</v>
      </c>
      <c r="B3" s="129"/>
      <c r="C3" s="129"/>
      <c r="D3" s="96" t="s">
        <v>2</v>
      </c>
    </row>
    <row r="4" ht="24.65" customHeight="1" spans="1:4">
      <c r="A4" s="10" t="s">
        <v>3</v>
      </c>
      <c r="B4" s="12"/>
      <c r="C4" s="10" t="s">
        <v>4</v>
      </c>
      <c r="D4" s="12"/>
    </row>
    <row r="5" ht="15.65" customHeight="1" spans="1:4">
      <c r="A5" s="15" t="s">
        <v>5</v>
      </c>
      <c r="B5" s="130" t="s">
        <v>6</v>
      </c>
      <c r="C5" s="15" t="s">
        <v>101</v>
      </c>
      <c r="D5" s="130" t="s">
        <v>6</v>
      </c>
    </row>
    <row r="6" ht="14.15" customHeight="1" spans="1:4">
      <c r="A6" s="18"/>
      <c r="B6" s="17"/>
      <c r="C6" s="18"/>
      <c r="D6" s="17"/>
    </row>
    <row r="7" ht="29.15" customHeight="1" spans="1:4">
      <c r="A7" s="131" t="s">
        <v>102</v>
      </c>
      <c r="B7" s="132">
        <v>11651082.35</v>
      </c>
      <c r="C7" s="133" t="s">
        <v>103</v>
      </c>
      <c r="D7" s="132">
        <v>11651082.35</v>
      </c>
    </row>
    <row r="8" ht="29.15" customHeight="1" spans="1:4">
      <c r="A8" s="134" t="s">
        <v>104</v>
      </c>
      <c r="B8" s="87">
        <v>11651082.35</v>
      </c>
      <c r="C8" s="23" t="str">
        <f>"（一）"&amp;"社会保障和就业支出"</f>
        <v>（一）社会保障和就业支出</v>
      </c>
      <c r="D8" s="87">
        <v>909137.73</v>
      </c>
    </row>
    <row r="9" ht="29.15" customHeight="1" spans="1:4">
      <c r="A9" s="134" t="s">
        <v>105</v>
      </c>
      <c r="B9" s="87"/>
      <c r="C9" s="23" t="str">
        <f>"（二）"&amp;"卫生健康支出"</f>
        <v>（二）卫生健康支出</v>
      </c>
      <c r="D9" s="87">
        <v>642531.46</v>
      </c>
    </row>
    <row r="10" ht="29.15" customHeight="1" spans="1:4">
      <c r="A10" s="134" t="s">
        <v>106</v>
      </c>
      <c r="B10" s="87"/>
      <c r="C10" s="23" t="str">
        <f>"（三）"&amp;"农林水支出"</f>
        <v>（三）农林水支出</v>
      </c>
      <c r="D10" s="87">
        <v>9499733.03</v>
      </c>
    </row>
    <row r="11" ht="29.15" customHeight="1" spans="1:4">
      <c r="A11" s="135" t="s">
        <v>107</v>
      </c>
      <c r="B11" s="136"/>
      <c r="C11" s="23" t="str">
        <f>"（四）"&amp;"住房保障支出"</f>
        <v>（四）住房保障支出</v>
      </c>
      <c r="D11" s="87">
        <v>599680.13</v>
      </c>
    </row>
    <row r="12" ht="29.15" customHeight="1" spans="1:4">
      <c r="A12" s="134" t="s">
        <v>104</v>
      </c>
      <c r="B12" s="116"/>
      <c r="C12" s="137"/>
      <c r="D12" s="136"/>
    </row>
    <row r="13" ht="29.15" customHeight="1" spans="1:4">
      <c r="A13" s="138" t="s">
        <v>105</v>
      </c>
      <c r="B13" s="116"/>
      <c r="C13" s="137"/>
      <c r="D13" s="136"/>
    </row>
    <row r="14" ht="29.15" customHeight="1" spans="1:4">
      <c r="A14" s="138" t="s">
        <v>106</v>
      </c>
      <c r="B14" s="136"/>
      <c r="C14" s="137"/>
      <c r="D14" s="136"/>
    </row>
    <row r="15" ht="29.15" customHeight="1" spans="1:4">
      <c r="A15" s="139"/>
      <c r="B15" s="136"/>
      <c r="C15" s="140" t="s">
        <v>108</v>
      </c>
      <c r="D15" s="136"/>
    </row>
    <row r="16" ht="29.15" customHeight="1" spans="1:4">
      <c r="A16" s="139" t="s">
        <v>109</v>
      </c>
      <c r="B16" s="136">
        <v>11651082.35</v>
      </c>
      <c r="C16" s="137" t="s">
        <v>26</v>
      </c>
      <c r="D16" s="136">
        <v>11651082.35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08"/>
      <c r="F1" s="52"/>
      <c r="G1" s="52" t="s">
        <v>110</v>
      </c>
    </row>
    <row r="2" ht="39" customHeight="1" spans="1:7">
      <c r="A2" s="3" t="s">
        <v>111</v>
      </c>
      <c r="B2" s="3"/>
      <c r="C2" s="3"/>
      <c r="D2" s="3"/>
      <c r="E2" s="3"/>
      <c r="F2" s="3"/>
      <c r="G2" s="3"/>
    </row>
    <row r="3" ht="18" customHeight="1" spans="1:7">
      <c r="A3" s="4" t="str">
        <f>"单位名称："&amp;"云南省水文水资源局丽江分局"</f>
        <v>单位名称：云南省水文水资源局丽江分局</v>
      </c>
      <c r="F3" s="99"/>
      <c r="G3" s="99" t="s">
        <v>2</v>
      </c>
    </row>
    <row r="4" ht="20.25" customHeight="1" spans="1:7">
      <c r="A4" s="118" t="s">
        <v>112</v>
      </c>
      <c r="B4" s="119"/>
      <c r="C4" s="120" t="s">
        <v>32</v>
      </c>
      <c r="D4" s="11" t="s">
        <v>59</v>
      </c>
      <c r="E4" s="11"/>
      <c r="F4" s="12"/>
      <c r="G4" s="120" t="s">
        <v>60</v>
      </c>
    </row>
    <row r="5" ht="20.25" customHeight="1" spans="1:7">
      <c r="A5" s="121" t="s">
        <v>50</v>
      </c>
      <c r="B5" s="122" t="s">
        <v>51</v>
      </c>
      <c r="C5" s="89"/>
      <c r="D5" s="89" t="s">
        <v>34</v>
      </c>
      <c r="E5" s="89" t="s">
        <v>113</v>
      </c>
      <c r="F5" s="89" t="s">
        <v>114</v>
      </c>
      <c r="G5" s="89"/>
    </row>
    <row r="6" ht="13.5" customHeight="1" spans="1:7">
      <c r="A6" s="123" t="s">
        <v>115</v>
      </c>
      <c r="B6" s="123" t="s">
        <v>116</v>
      </c>
      <c r="C6" s="123" t="s">
        <v>117</v>
      </c>
      <c r="D6" s="59"/>
      <c r="E6" s="123" t="s">
        <v>118</v>
      </c>
      <c r="F6" s="123" t="s">
        <v>119</v>
      </c>
      <c r="G6" s="123" t="s">
        <v>120</v>
      </c>
    </row>
    <row r="7" ht="18" customHeight="1" spans="1:7">
      <c r="A7" s="29" t="s">
        <v>61</v>
      </c>
      <c r="B7" s="29" t="s">
        <v>62</v>
      </c>
      <c r="C7" s="22">
        <v>909137.73</v>
      </c>
      <c r="D7" s="22">
        <v>909137.73</v>
      </c>
      <c r="E7" s="22">
        <v>894557.73</v>
      </c>
      <c r="F7" s="22">
        <v>14580</v>
      </c>
      <c r="G7" s="22"/>
    </row>
    <row r="8" ht="18" customHeight="1" spans="1:7">
      <c r="A8" s="29" t="s">
        <v>63</v>
      </c>
      <c r="B8" s="124" t="s">
        <v>64</v>
      </c>
      <c r="C8" s="22">
        <v>865176.48</v>
      </c>
      <c r="D8" s="22">
        <v>865176.48</v>
      </c>
      <c r="E8" s="22">
        <v>850596.48</v>
      </c>
      <c r="F8" s="22">
        <v>14580</v>
      </c>
      <c r="G8" s="22"/>
    </row>
    <row r="9" ht="18" customHeight="1" spans="1:7">
      <c r="A9" s="29" t="s">
        <v>65</v>
      </c>
      <c r="B9" s="125" t="s">
        <v>66</v>
      </c>
      <c r="C9" s="22">
        <v>14580</v>
      </c>
      <c r="D9" s="22">
        <v>14580</v>
      </c>
      <c r="E9" s="22"/>
      <c r="F9" s="22">
        <v>14580</v>
      </c>
      <c r="G9" s="22"/>
    </row>
    <row r="10" ht="18" customHeight="1" spans="1:7">
      <c r="A10" s="29" t="s">
        <v>67</v>
      </c>
      <c r="B10" s="125" t="s">
        <v>68</v>
      </c>
      <c r="C10" s="22">
        <v>850596.48</v>
      </c>
      <c r="D10" s="22">
        <v>850596.48</v>
      </c>
      <c r="E10" s="22">
        <v>850596.48</v>
      </c>
      <c r="F10" s="22"/>
      <c r="G10" s="22"/>
    </row>
    <row r="11" ht="18" customHeight="1" spans="1:7">
      <c r="A11" s="29" t="s">
        <v>69</v>
      </c>
      <c r="B11" s="124" t="s">
        <v>70</v>
      </c>
      <c r="C11" s="22">
        <v>43961.25</v>
      </c>
      <c r="D11" s="22">
        <v>43961.25</v>
      </c>
      <c r="E11" s="22">
        <v>43961.25</v>
      </c>
      <c r="F11" s="22"/>
      <c r="G11" s="22"/>
    </row>
    <row r="12" ht="18" customHeight="1" spans="1:7">
      <c r="A12" s="29" t="s">
        <v>71</v>
      </c>
      <c r="B12" s="125" t="s">
        <v>70</v>
      </c>
      <c r="C12" s="22">
        <v>43961.25</v>
      </c>
      <c r="D12" s="22">
        <v>43961.25</v>
      </c>
      <c r="E12" s="22">
        <v>43961.25</v>
      </c>
      <c r="F12" s="22"/>
      <c r="G12" s="22"/>
    </row>
    <row r="13" ht="18" customHeight="1" spans="1:7">
      <c r="A13" s="29" t="s">
        <v>72</v>
      </c>
      <c r="B13" s="29" t="s">
        <v>73</v>
      </c>
      <c r="C13" s="22">
        <v>642531.46</v>
      </c>
      <c r="D13" s="22">
        <v>642531.46</v>
      </c>
      <c r="E13" s="22">
        <v>642531.46</v>
      </c>
      <c r="F13" s="22"/>
      <c r="G13" s="22"/>
    </row>
    <row r="14" ht="18" customHeight="1" spans="1:7">
      <c r="A14" s="29" t="s">
        <v>74</v>
      </c>
      <c r="B14" s="124" t="s">
        <v>75</v>
      </c>
      <c r="C14" s="22">
        <v>642531.46</v>
      </c>
      <c r="D14" s="22">
        <v>642531.46</v>
      </c>
      <c r="E14" s="22">
        <v>642531.46</v>
      </c>
      <c r="F14" s="22"/>
      <c r="G14" s="22"/>
    </row>
    <row r="15" ht="18" customHeight="1" spans="1:7">
      <c r="A15" s="29" t="s">
        <v>76</v>
      </c>
      <c r="B15" s="125" t="s">
        <v>77</v>
      </c>
      <c r="C15" s="22">
        <v>345554.82</v>
      </c>
      <c r="D15" s="22">
        <v>345554.82</v>
      </c>
      <c r="E15" s="22">
        <v>345554.82</v>
      </c>
      <c r="F15" s="22"/>
      <c r="G15" s="22"/>
    </row>
    <row r="16" ht="18" customHeight="1" spans="1:7">
      <c r="A16" s="29" t="s">
        <v>78</v>
      </c>
      <c r="B16" s="125" t="s">
        <v>79</v>
      </c>
      <c r="C16" s="22">
        <v>280504.64</v>
      </c>
      <c r="D16" s="22">
        <v>280504.64</v>
      </c>
      <c r="E16" s="22">
        <v>280504.64</v>
      </c>
      <c r="F16" s="22"/>
      <c r="G16" s="22"/>
    </row>
    <row r="17" ht="18" customHeight="1" spans="1:7">
      <c r="A17" s="29" t="s">
        <v>80</v>
      </c>
      <c r="B17" s="125" t="s">
        <v>81</v>
      </c>
      <c r="C17" s="22">
        <v>16472</v>
      </c>
      <c r="D17" s="22">
        <v>16472</v>
      </c>
      <c r="E17" s="22">
        <v>16472</v>
      </c>
      <c r="F17" s="22"/>
      <c r="G17" s="22"/>
    </row>
    <row r="18" ht="18" customHeight="1" spans="1:7">
      <c r="A18" s="29" t="s">
        <v>82</v>
      </c>
      <c r="B18" s="29" t="s">
        <v>83</v>
      </c>
      <c r="C18" s="22">
        <v>9499733.03</v>
      </c>
      <c r="D18" s="22">
        <v>7113633.03</v>
      </c>
      <c r="E18" s="22">
        <v>6453120</v>
      </c>
      <c r="F18" s="22">
        <v>660513.03</v>
      </c>
      <c r="G18" s="22">
        <v>2386100</v>
      </c>
    </row>
    <row r="19" ht="18" customHeight="1" spans="1:7">
      <c r="A19" s="29" t="s">
        <v>84</v>
      </c>
      <c r="B19" s="124" t="s">
        <v>85</v>
      </c>
      <c r="C19" s="22">
        <v>9499733.03</v>
      </c>
      <c r="D19" s="22">
        <v>7113633.03</v>
      </c>
      <c r="E19" s="22">
        <v>6453120</v>
      </c>
      <c r="F19" s="22">
        <v>660513.03</v>
      </c>
      <c r="G19" s="22">
        <v>2386100</v>
      </c>
    </row>
    <row r="20" ht="18" customHeight="1" spans="1:7">
      <c r="A20" s="29" t="s">
        <v>86</v>
      </c>
      <c r="B20" s="125" t="s">
        <v>87</v>
      </c>
      <c r="C20" s="22">
        <v>274400</v>
      </c>
      <c r="D20" s="22"/>
      <c r="E20" s="22"/>
      <c r="F20" s="22"/>
      <c r="G20" s="22">
        <v>274400</v>
      </c>
    </row>
    <row r="21" ht="18" customHeight="1" spans="1:7">
      <c r="A21" s="29" t="s">
        <v>88</v>
      </c>
      <c r="B21" s="125" t="s">
        <v>89</v>
      </c>
      <c r="C21" s="22">
        <v>70600</v>
      </c>
      <c r="D21" s="22"/>
      <c r="E21" s="22"/>
      <c r="F21" s="22"/>
      <c r="G21" s="22">
        <v>70600</v>
      </c>
    </row>
    <row r="22" ht="18" customHeight="1" spans="1:7">
      <c r="A22" s="29" t="s">
        <v>90</v>
      </c>
      <c r="B22" s="125" t="s">
        <v>91</v>
      </c>
      <c r="C22" s="22">
        <v>9154733.03</v>
      </c>
      <c r="D22" s="22">
        <v>7113633.03</v>
      </c>
      <c r="E22" s="22">
        <v>6453120</v>
      </c>
      <c r="F22" s="22">
        <v>660513.03</v>
      </c>
      <c r="G22" s="22">
        <v>2041100</v>
      </c>
    </row>
    <row r="23" ht="18" customHeight="1" spans="1:7">
      <c r="A23" s="29" t="s">
        <v>92</v>
      </c>
      <c r="B23" s="29" t="s">
        <v>93</v>
      </c>
      <c r="C23" s="22">
        <v>599680.13</v>
      </c>
      <c r="D23" s="22">
        <v>599680.13</v>
      </c>
      <c r="E23" s="22">
        <v>599680.13</v>
      </c>
      <c r="F23" s="22"/>
      <c r="G23" s="22"/>
    </row>
    <row r="24" ht="18" customHeight="1" spans="1:7">
      <c r="A24" s="29" t="s">
        <v>94</v>
      </c>
      <c r="B24" s="124" t="s">
        <v>95</v>
      </c>
      <c r="C24" s="22">
        <v>599680.13</v>
      </c>
      <c r="D24" s="22">
        <v>599680.13</v>
      </c>
      <c r="E24" s="22">
        <v>599680.13</v>
      </c>
      <c r="F24" s="22"/>
      <c r="G24" s="22"/>
    </row>
    <row r="25" ht="18" customHeight="1" spans="1:7">
      <c r="A25" s="29" t="s">
        <v>96</v>
      </c>
      <c r="B25" s="125" t="s">
        <v>97</v>
      </c>
      <c r="C25" s="22">
        <v>599680.13</v>
      </c>
      <c r="D25" s="22">
        <v>599680.13</v>
      </c>
      <c r="E25" s="22">
        <v>599680.13</v>
      </c>
      <c r="F25" s="22"/>
      <c r="G25" s="22"/>
    </row>
    <row r="26" ht="18" customHeight="1" spans="1:7">
      <c r="A26" s="126" t="s">
        <v>98</v>
      </c>
      <c r="B26" s="127" t="s">
        <v>98</v>
      </c>
      <c r="C26" s="22">
        <v>11651082.35</v>
      </c>
      <c r="D26" s="22">
        <v>9264982.35</v>
      </c>
      <c r="E26" s="22">
        <v>8589889.32</v>
      </c>
      <c r="F26" s="22">
        <v>675093.03</v>
      </c>
      <c r="G26" s="22">
        <v>2386100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2"/>
      <c r="B1" s="112"/>
      <c r="C1" s="57"/>
      <c r="F1" s="56" t="s">
        <v>121</v>
      </c>
    </row>
    <row r="2" ht="25.5" customHeight="1" spans="1:6">
      <c r="A2" s="113" t="s">
        <v>122</v>
      </c>
      <c r="B2" s="113"/>
      <c r="C2" s="113"/>
      <c r="D2" s="113"/>
      <c r="E2" s="113"/>
      <c r="F2" s="113"/>
    </row>
    <row r="3" ht="15.75" customHeight="1" spans="1:6">
      <c r="A3" s="4" t="str">
        <f>"单位名称："&amp;"云南省水文水资源局丽江分局"</f>
        <v>单位名称：云南省水文水资源局丽江分局</v>
      </c>
      <c r="B3" s="112"/>
      <c r="C3" s="57"/>
      <c r="F3" s="56" t="s">
        <v>2</v>
      </c>
    </row>
    <row r="4" ht="19.5" customHeight="1" spans="1:6">
      <c r="A4" s="9" t="s">
        <v>123</v>
      </c>
      <c r="B4" s="15" t="s">
        <v>124</v>
      </c>
      <c r="C4" s="10" t="s">
        <v>125</v>
      </c>
      <c r="D4" s="11"/>
      <c r="E4" s="12"/>
      <c r="F4" s="15" t="s">
        <v>126</v>
      </c>
    </row>
    <row r="5" ht="19.5" customHeight="1" spans="1:6">
      <c r="A5" s="17"/>
      <c r="B5" s="18"/>
      <c r="C5" s="59" t="s">
        <v>34</v>
      </c>
      <c r="D5" s="59" t="s">
        <v>127</v>
      </c>
      <c r="E5" s="59" t="s">
        <v>128</v>
      </c>
      <c r="F5" s="18"/>
    </row>
    <row r="6" ht="18.75" customHeight="1" spans="1:6">
      <c r="A6" s="114">
        <v>1</v>
      </c>
      <c r="B6" s="114">
        <v>2</v>
      </c>
      <c r="C6" s="115">
        <v>3</v>
      </c>
      <c r="D6" s="114">
        <v>4</v>
      </c>
      <c r="E6" s="114">
        <v>5</v>
      </c>
      <c r="F6" s="114">
        <v>6</v>
      </c>
    </row>
    <row r="7" ht="18.75" customHeight="1" spans="1:6">
      <c r="A7" s="116">
        <v>128800</v>
      </c>
      <c r="B7" s="116"/>
      <c r="C7" s="117">
        <v>124800</v>
      </c>
      <c r="D7" s="116"/>
      <c r="E7" s="116">
        <v>124800</v>
      </c>
      <c r="F7" s="116">
        <v>4000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topLeftCell="M1"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9.62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08"/>
      <c r="W1" s="52"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"单位名称："&amp;"云南省水文水资源局丽江分局"</f>
        <v>单位名称：云南省水文水资源局丽江分局</v>
      </c>
      <c r="B3" s="5"/>
      <c r="C3" s="5"/>
      <c r="D3" s="5"/>
      <c r="E3" s="5"/>
      <c r="F3" s="5"/>
      <c r="G3" s="5"/>
      <c r="H3" s="6"/>
      <c r="I3" s="6"/>
      <c r="J3" s="6"/>
      <c r="K3" s="6"/>
      <c r="L3" s="6"/>
      <c r="M3" s="6"/>
      <c r="N3" s="6"/>
      <c r="O3" s="6"/>
      <c r="P3" s="6"/>
      <c r="Q3" s="6"/>
      <c r="U3" s="108"/>
      <c r="W3" s="99" t="s">
        <v>2</v>
      </c>
    </row>
    <row r="4" ht="21.75" customHeight="1" spans="1:23">
      <c r="A4" s="8" t="s">
        <v>131</v>
      </c>
      <c r="B4" s="8" t="s">
        <v>132</v>
      </c>
      <c r="C4" s="8" t="s">
        <v>133</v>
      </c>
      <c r="D4" s="9" t="s">
        <v>134</v>
      </c>
      <c r="E4" s="9" t="s">
        <v>135</v>
      </c>
      <c r="F4" s="9" t="s">
        <v>136</v>
      </c>
      <c r="G4" s="9" t="s">
        <v>137</v>
      </c>
      <c r="H4" s="59" t="s">
        <v>138</v>
      </c>
      <c r="I4" s="59"/>
      <c r="J4" s="59"/>
      <c r="K4" s="59"/>
      <c r="L4" s="105"/>
      <c r="M4" s="105"/>
      <c r="N4" s="105"/>
      <c r="O4" s="105"/>
      <c r="P4" s="105"/>
      <c r="Q4" s="44"/>
      <c r="R4" s="59"/>
      <c r="S4" s="59"/>
      <c r="T4" s="59"/>
      <c r="U4" s="59"/>
      <c r="V4" s="59"/>
      <c r="W4" s="59"/>
    </row>
    <row r="5" ht="21.75" customHeight="1" spans="1:23">
      <c r="A5" s="13"/>
      <c r="B5" s="13"/>
      <c r="C5" s="13"/>
      <c r="D5" s="14"/>
      <c r="E5" s="14"/>
      <c r="F5" s="14"/>
      <c r="G5" s="14"/>
      <c r="H5" s="59" t="s">
        <v>32</v>
      </c>
      <c r="I5" s="44" t="s">
        <v>35</v>
      </c>
      <c r="J5" s="44"/>
      <c r="K5" s="44"/>
      <c r="L5" s="105"/>
      <c r="M5" s="105"/>
      <c r="N5" s="105" t="s">
        <v>139</v>
      </c>
      <c r="O5" s="105"/>
      <c r="P5" s="105"/>
      <c r="Q5" s="44" t="s">
        <v>38</v>
      </c>
      <c r="R5" s="59" t="s">
        <v>53</v>
      </c>
      <c r="S5" s="44"/>
      <c r="T5" s="44"/>
      <c r="U5" s="44"/>
      <c r="V5" s="44"/>
      <c r="W5" s="44"/>
    </row>
    <row r="6" ht="15" customHeight="1" spans="1:23">
      <c r="A6" s="16"/>
      <c r="B6" s="16"/>
      <c r="C6" s="16"/>
      <c r="D6" s="17"/>
      <c r="E6" s="17"/>
      <c r="F6" s="17"/>
      <c r="G6" s="17"/>
      <c r="H6" s="59"/>
      <c r="I6" s="44" t="s">
        <v>140</v>
      </c>
      <c r="J6" s="44" t="s">
        <v>141</v>
      </c>
      <c r="K6" s="44" t="s">
        <v>142</v>
      </c>
      <c r="L6" s="111" t="s">
        <v>143</v>
      </c>
      <c r="M6" s="111" t="s">
        <v>144</v>
      </c>
      <c r="N6" s="111" t="s">
        <v>35</v>
      </c>
      <c r="O6" s="111" t="s">
        <v>36</v>
      </c>
      <c r="P6" s="111" t="s">
        <v>37</v>
      </c>
      <c r="Q6" s="44"/>
      <c r="R6" s="44" t="s">
        <v>34</v>
      </c>
      <c r="S6" s="44" t="s">
        <v>45</v>
      </c>
      <c r="T6" s="44" t="s">
        <v>145</v>
      </c>
      <c r="U6" s="44" t="s">
        <v>41</v>
      </c>
      <c r="V6" s="44" t="s">
        <v>42</v>
      </c>
      <c r="W6" s="44" t="s">
        <v>43</v>
      </c>
    </row>
    <row r="7" ht="27.75" customHeight="1" spans="1:23">
      <c r="A7" s="16"/>
      <c r="B7" s="16"/>
      <c r="C7" s="16"/>
      <c r="D7" s="17"/>
      <c r="E7" s="17"/>
      <c r="F7" s="17"/>
      <c r="G7" s="17"/>
      <c r="H7" s="59"/>
      <c r="I7" s="44"/>
      <c r="J7" s="44"/>
      <c r="K7" s="44"/>
      <c r="L7" s="111"/>
      <c r="M7" s="111"/>
      <c r="N7" s="111"/>
      <c r="O7" s="111"/>
      <c r="P7" s="111"/>
      <c r="Q7" s="44"/>
      <c r="R7" s="44"/>
      <c r="S7" s="44"/>
      <c r="T7" s="44"/>
      <c r="U7" s="44"/>
      <c r="V7" s="44"/>
      <c r="W7" s="44"/>
    </row>
    <row r="8" ht="15" customHeight="1" spans="1:23">
      <c r="A8" s="109">
        <v>1</v>
      </c>
      <c r="B8" s="109">
        <v>2</v>
      </c>
      <c r="C8" s="109">
        <v>3</v>
      </c>
      <c r="D8" s="109">
        <v>4</v>
      </c>
      <c r="E8" s="109">
        <v>5</v>
      </c>
      <c r="F8" s="109">
        <v>6</v>
      </c>
      <c r="G8" s="109">
        <v>7</v>
      </c>
      <c r="H8" s="109">
        <v>8</v>
      </c>
      <c r="I8" s="109">
        <v>9</v>
      </c>
      <c r="J8" s="109">
        <v>10</v>
      </c>
      <c r="K8" s="109">
        <v>11</v>
      </c>
      <c r="L8" s="109">
        <v>12</v>
      </c>
      <c r="M8" s="109">
        <v>13</v>
      </c>
      <c r="N8" s="109">
        <v>14</v>
      </c>
      <c r="O8" s="109">
        <v>15</v>
      </c>
      <c r="P8" s="109">
        <v>16</v>
      </c>
      <c r="Q8" s="109">
        <v>17</v>
      </c>
      <c r="R8" s="109">
        <v>18</v>
      </c>
      <c r="S8" s="109">
        <v>19</v>
      </c>
      <c r="T8" s="109">
        <v>20</v>
      </c>
      <c r="U8" s="109">
        <v>21</v>
      </c>
      <c r="V8" s="109">
        <v>22</v>
      </c>
      <c r="W8" s="109">
        <v>23</v>
      </c>
    </row>
    <row r="9" ht="18.75" customHeight="1" spans="1:23">
      <c r="A9" s="23" t="s">
        <v>47</v>
      </c>
      <c r="B9" s="104"/>
      <c r="C9" s="23"/>
      <c r="D9" s="23"/>
      <c r="E9" s="23"/>
      <c r="F9" s="23"/>
      <c r="G9" s="23"/>
      <c r="H9" s="22">
        <v>9379982.35</v>
      </c>
      <c r="I9" s="22">
        <v>9264982.35</v>
      </c>
      <c r="J9" s="22">
        <v>2295668.69</v>
      </c>
      <c r="K9" s="22"/>
      <c r="L9" s="22">
        <v>6969313.66</v>
      </c>
      <c r="M9" s="22"/>
      <c r="N9" s="22"/>
      <c r="O9" s="22"/>
      <c r="P9" s="22"/>
      <c r="Q9" s="22"/>
      <c r="R9" s="22">
        <v>115000</v>
      </c>
      <c r="S9" s="22"/>
      <c r="T9" s="22"/>
      <c r="U9" s="22"/>
      <c r="V9" s="22"/>
      <c r="W9" s="22">
        <v>115000</v>
      </c>
    </row>
    <row r="10" ht="31.4" customHeight="1" spans="1:23">
      <c r="A10" s="110" t="s">
        <v>47</v>
      </c>
      <c r="B10" s="104" t="s">
        <v>146</v>
      </c>
      <c r="C10" s="23" t="s">
        <v>147</v>
      </c>
      <c r="D10" s="23" t="s">
        <v>90</v>
      </c>
      <c r="E10" s="23" t="s">
        <v>91</v>
      </c>
      <c r="F10" s="23" t="s">
        <v>148</v>
      </c>
      <c r="G10" s="23" t="s">
        <v>149</v>
      </c>
      <c r="H10" s="22">
        <v>2586528</v>
      </c>
      <c r="I10" s="22">
        <v>2586528</v>
      </c>
      <c r="J10" s="22">
        <v>646632</v>
      </c>
      <c r="K10" s="22"/>
      <c r="L10" s="22">
        <v>1939896</v>
      </c>
      <c r="M10" s="22"/>
      <c r="N10" s="22"/>
      <c r="O10" s="22"/>
      <c r="P10" s="22"/>
      <c r="Q10" s="22"/>
      <c r="R10" s="22"/>
      <c r="S10" s="22"/>
      <c r="T10" s="22"/>
      <c r="U10" s="22"/>
      <c r="V10" s="22"/>
      <c r="W10" s="22"/>
    </row>
    <row r="11" ht="31.4" customHeight="1" spans="1:23">
      <c r="A11" s="110" t="s">
        <v>47</v>
      </c>
      <c r="B11" s="104" t="s">
        <v>146</v>
      </c>
      <c r="C11" s="23" t="s">
        <v>147</v>
      </c>
      <c r="D11" s="23" t="s">
        <v>90</v>
      </c>
      <c r="E11" s="23" t="s">
        <v>91</v>
      </c>
      <c r="F11" s="23" t="s">
        <v>150</v>
      </c>
      <c r="G11" s="23" t="s">
        <v>151</v>
      </c>
      <c r="H11" s="22">
        <v>543300</v>
      </c>
      <c r="I11" s="22">
        <v>543300</v>
      </c>
      <c r="J11" s="22">
        <v>135825</v>
      </c>
      <c r="K11" s="22"/>
      <c r="L11" s="22">
        <v>407475</v>
      </c>
      <c r="M11" s="22"/>
      <c r="N11" s="22"/>
      <c r="O11" s="22"/>
      <c r="P11" s="22"/>
      <c r="Q11" s="22"/>
      <c r="R11" s="22"/>
      <c r="S11" s="22"/>
      <c r="T11" s="22"/>
      <c r="U11" s="22"/>
      <c r="V11" s="22"/>
      <c r="W11" s="22"/>
    </row>
    <row r="12" ht="31.4" customHeight="1" spans="1:23">
      <c r="A12" s="110" t="s">
        <v>47</v>
      </c>
      <c r="B12" s="104" t="s">
        <v>146</v>
      </c>
      <c r="C12" s="23" t="s">
        <v>147</v>
      </c>
      <c r="D12" s="23" t="s">
        <v>90</v>
      </c>
      <c r="E12" s="23" t="s">
        <v>91</v>
      </c>
      <c r="F12" s="23" t="s">
        <v>152</v>
      </c>
      <c r="G12" s="23" t="s">
        <v>153</v>
      </c>
      <c r="H12" s="22">
        <v>215544</v>
      </c>
      <c r="I12" s="22">
        <v>215544</v>
      </c>
      <c r="J12" s="22">
        <v>53886</v>
      </c>
      <c r="K12" s="22"/>
      <c r="L12" s="22">
        <v>161658</v>
      </c>
      <c r="M12" s="22"/>
      <c r="N12" s="22"/>
      <c r="O12" s="22"/>
      <c r="P12" s="22"/>
      <c r="Q12" s="22"/>
      <c r="R12" s="22"/>
      <c r="S12" s="22"/>
      <c r="T12" s="22"/>
      <c r="U12" s="22"/>
      <c r="V12" s="22"/>
      <c r="W12" s="22"/>
    </row>
    <row r="13" ht="31.4" customHeight="1" spans="1:23">
      <c r="A13" s="110" t="s">
        <v>47</v>
      </c>
      <c r="B13" s="104" t="s">
        <v>146</v>
      </c>
      <c r="C13" s="23" t="s">
        <v>147</v>
      </c>
      <c r="D13" s="23" t="s">
        <v>90</v>
      </c>
      <c r="E13" s="23" t="s">
        <v>91</v>
      </c>
      <c r="F13" s="23" t="s">
        <v>154</v>
      </c>
      <c r="G13" s="23" t="s">
        <v>155</v>
      </c>
      <c r="H13" s="22">
        <v>3066096</v>
      </c>
      <c r="I13" s="22">
        <v>3066096</v>
      </c>
      <c r="J13" s="22">
        <v>766524</v>
      </c>
      <c r="K13" s="22"/>
      <c r="L13" s="22">
        <v>2299572</v>
      </c>
      <c r="M13" s="22"/>
      <c r="N13" s="22"/>
      <c r="O13" s="22"/>
      <c r="P13" s="22"/>
      <c r="Q13" s="22"/>
      <c r="R13" s="22"/>
      <c r="S13" s="22"/>
      <c r="T13" s="22"/>
      <c r="U13" s="22"/>
      <c r="V13" s="22"/>
      <c r="W13" s="22"/>
    </row>
    <row r="14" ht="31.4" customHeight="1" spans="1:23">
      <c r="A14" s="110" t="s">
        <v>47</v>
      </c>
      <c r="B14" s="104" t="s">
        <v>156</v>
      </c>
      <c r="C14" s="23" t="s">
        <v>157</v>
      </c>
      <c r="D14" s="23" t="s">
        <v>67</v>
      </c>
      <c r="E14" s="23" t="s">
        <v>68</v>
      </c>
      <c r="F14" s="23" t="s">
        <v>158</v>
      </c>
      <c r="G14" s="23" t="s">
        <v>159</v>
      </c>
      <c r="H14" s="22">
        <v>850596.48</v>
      </c>
      <c r="I14" s="22">
        <v>850596.48</v>
      </c>
      <c r="J14" s="22">
        <v>212649.12</v>
      </c>
      <c r="K14" s="22"/>
      <c r="L14" s="22">
        <v>637947.36</v>
      </c>
      <c r="M14" s="22"/>
      <c r="N14" s="22"/>
      <c r="O14" s="22"/>
      <c r="P14" s="22"/>
      <c r="Q14" s="22"/>
      <c r="R14" s="22"/>
      <c r="S14" s="22"/>
      <c r="T14" s="22"/>
      <c r="U14" s="22"/>
      <c r="V14" s="22"/>
      <c r="W14" s="22"/>
    </row>
    <row r="15" ht="31.4" customHeight="1" spans="1:23">
      <c r="A15" s="110" t="s">
        <v>47</v>
      </c>
      <c r="B15" s="104" t="s">
        <v>156</v>
      </c>
      <c r="C15" s="23" t="s">
        <v>157</v>
      </c>
      <c r="D15" s="23" t="s">
        <v>71</v>
      </c>
      <c r="E15" s="23" t="s">
        <v>70</v>
      </c>
      <c r="F15" s="23" t="s">
        <v>160</v>
      </c>
      <c r="G15" s="23" t="s">
        <v>161</v>
      </c>
      <c r="H15" s="22">
        <v>43961.25</v>
      </c>
      <c r="I15" s="22">
        <v>43961.25</v>
      </c>
      <c r="J15" s="22">
        <v>10990.32</v>
      </c>
      <c r="K15" s="22"/>
      <c r="L15" s="22">
        <v>32970.93</v>
      </c>
      <c r="M15" s="22"/>
      <c r="N15" s="22"/>
      <c r="O15" s="22"/>
      <c r="P15" s="22"/>
      <c r="Q15" s="22"/>
      <c r="R15" s="22"/>
      <c r="S15" s="22"/>
      <c r="T15" s="22"/>
      <c r="U15" s="22"/>
      <c r="V15" s="22"/>
      <c r="W15" s="22"/>
    </row>
    <row r="16" ht="31.4" customHeight="1" spans="1:23">
      <c r="A16" s="110" t="s">
        <v>47</v>
      </c>
      <c r="B16" s="104" t="s">
        <v>156</v>
      </c>
      <c r="C16" s="23" t="s">
        <v>157</v>
      </c>
      <c r="D16" s="23" t="s">
        <v>76</v>
      </c>
      <c r="E16" s="23" t="s">
        <v>77</v>
      </c>
      <c r="F16" s="23" t="s">
        <v>162</v>
      </c>
      <c r="G16" s="23" t="s">
        <v>163</v>
      </c>
      <c r="H16" s="22">
        <v>345554.82</v>
      </c>
      <c r="I16" s="22">
        <v>345554.82</v>
      </c>
      <c r="J16" s="22">
        <v>86388.71</v>
      </c>
      <c r="K16" s="22"/>
      <c r="L16" s="22">
        <v>259166.11</v>
      </c>
      <c r="M16" s="22"/>
      <c r="N16" s="22"/>
      <c r="O16" s="22"/>
      <c r="P16" s="22"/>
      <c r="Q16" s="22"/>
      <c r="R16" s="22"/>
      <c r="S16" s="22"/>
      <c r="T16" s="22"/>
      <c r="U16" s="22"/>
      <c r="V16" s="22"/>
      <c r="W16" s="22"/>
    </row>
    <row r="17" ht="31.4" customHeight="1" spans="1:23">
      <c r="A17" s="110" t="s">
        <v>47</v>
      </c>
      <c r="B17" s="104" t="s">
        <v>156</v>
      </c>
      <c r="C17" s="23" t="s">
        <v>157</v>
      </c>
      <c r="D17" s="23" t="s">
        <v>78</v>
      </c>
      <c r="E17" s="23" t="s">
        <v>79</v>
      </c>
      <c r="F17" s="23" t="s">
        <v>164</v>
      </c>
      <c r="G17" s="23" t="s">
        <v>165</v>
      </c>
      <c r="H17" s="22">
        <v>280504.64</v>
      </c>
      <c r="I17" s="22">
        <v>280504.64</v>
      </c>
      <c r="J17" s="22">
        <v>70126.16</v>
      </c>
      <c r="K17" s="22"/>
      <c r="L17" s="22">
        <v>210378.48</v>
      </c>
      <c r="M17" s="22"/>
      <c r="N17" s="22"/>
      <c r="O17" s="22"/>
      <c r="P17" s="22"/>
      <c r="Q17" s="22"/>
      <c r="R17" s="22"/>
      <c r="S17" s="22"/>
      <c r="T17" s="22"/>
      <c r="U17" s="22"/>
      <c r="V17" s="22"/>
      <c r="W17" s="22"/>
    </row>
    <row r="18" ht="31.4" customHeight="1" spans="1:23">
      <c r="A18" s="110" t="s">
        <v>47</v>
      </c>
      <c r="B18" s="104" t="s">
        <v>156</v>
      </c>
      <c r="C18" s="23" t="s">
        <v>157</v>
      </c>
      <c r="D18" s="23" t="s">
        <v>80</v>
      </c>
      <c r="E18" s="23" t="s">
        <v>81</v>
      </c>
      <c r="F18" s="23" t="s">
        <v>160</v>
      </c>
      <c r="G18" s="23" t="s">
        <v>161</v>
      </c>
      <c r="H18" s="22">
        <v>16472</v>
      </c>
      <c r="I18" s="22">
        <v>16472</v>
      </c>
      <c r="J18" s="22">
        <v>16472</v>
      </c>
      <c r="K18" s="22"/>
      <c r="L18" s="22"/>
      <c r="M18" s="22"/>
      <c r="N18" s="22"/>
      <c r="O18" s="22"/>
      <c r="P18" s="22"/>
      <c r="Q18" s="22"/>
      <c r="R18" s="22"/>
      <c r="S18" s="22"/>
      <c r="T18" s="22"/>
      <c r="U18" s="22"/>
      <c r="V18" s="22"/>
      <c r="W18" s="22"/>
    </row>
    <row r="19" ht="31.4" customHeight="1" spans="1:23">
      <c r="A19" s="110" t="s">
        <v>47</v>
      </c>
      <c r="B19" s="104" t="s">
        <v>166</v>
      </c>
      <c r="C19" s="23" t="s">
        <v>97</v>
      </c>
      <c r="D19" s="23" t="s">
        <v>96</v>
      </c>
      <c r="E19" s="23" t="s">
        <v>97</v>
      </c>
      <c r="F19" s="23" t="s">
        <v>167</v>
      </c>
      <c r="G19" s="23" t="s">
        <v>97</v>
      </c>
      <c r="H19" s="22">
        <v>599680.13</v>
      </c>
      <c r="I19" s="22">
        <v>599680.13</v>
      </c>
      <c r="J19" s="22">
        <v>149920.03</v>
      </c>
      <c r="K19" s="22"/>
      <c r="L19" s="22">
        <v>449760.1</v>
      </c>
      <c r="M19" s="22"/>
      <c r="N19" s="22"/>
      <c r="O19" s="22"/>
      <c r="P19" s="22"/>
      <c r="Q19" s="22"/>
      <c r="R19" s="22"/>
      <c r="S19" s="22"/>
      <c r="T19" s="22"/>
      <c r="U19" s="22"/>
      <c r="V19" s="22"/>
      <c r="W19" s="22"/>
    </row>
    <row r="20" ht="31.4" customHeight="1" spans="1:23">
      <c r="A20" s="110" t="s">
        <v>47</v>
      </c>
      <c r="B20" s="104" t="s">
        <v>168</v>
      </c>
      <c r="C20" s="23" t="s">
        <v>169</v>
      </c>
      <c r="D20" s="23" t="s">
        <v>90</v>
      </c>
      <c r="E20" s="23" t="s">
        <v>91</v>
      </c>
      <c r="F20" s="23" t="s">
        <v>170</v>
      </c>
      <c r="G20" s="23" t="s">
        <v>171</v>
      </c>
      <c r="H20" s="22">
        <v>41652</v>
      </c>
      <c r="I20" s="22">
        <v>41652</v>
      </c>
      <c r="J20" s="22">
        <v>10413</v>
      </c>
      <c r="K20" s="22"/>
      <c r="L20" s="22">
        <v>31239</v>
      </c>
      <c r="M20" s="22"/>
      <c r="N20" s="22"/>
      <c r="O20" s="22"/>
      <c r="P20" s="22"/>
      <c r="Q20" s="22"/>
      <c r="R20" s="22"/>
      <c r="S20" s="22"/>
      <c r="T20" s="22"/>
      <c r="U20" s="22"/>
      <c r="V20" s="22"/>
      <c r="W20" s="22"/>
    </row>
    <row r="21" ht="31.4" customHeight="1" spans="1:23">
      <c r="A21" s="110" t="s">
        <v>47</v>
      </c>
      <c r="B21" s="104" t="s">
        <v>172</v>
      </c>
      <c r="C21" s="23" t="s">
        <v>173</v>
      </c>
      <c r="D21" s="23" t="s">
        <v>90</v>
      </c>
      <c r="E21" s="23" t="s">
        <v>91</v>
      </c>
      <c r="F21" s="23" t="s">
        <v>174</v>
      </c>
      <c r="G21" s="23" t="s">
        <v>175</v>
      </c>
      <c r="H21" s="22">
        <v>149800</v>
      </c>
      <c r="I21" s="22">
        <v>124800</v>
      </c>
      <c r="J21" s="22"/>
      <c r="K21" s="22"/>
      <c r="L21" s="22">
        <v>124800</v>
      </c>
      <c r="M21" s="22"/>
      <c r="N21" s="22"/>
      <c r="O21" s="22"/>
      <c r="P21" s="22"/>
      <c r="Q21" s="22"/>
      <c r="R21" s="22">
        <v>25000</v>
      </c>
      <c r="S21" s="22"/>
      <c r="T21" s="22"/>
      <c r="U21" s="22"/>
      <c r="V21" s="22"/>
      <c r="W21" s="22">
        <v>25000</v>
      </c>
    </row>
    <row r="22" ht="31.4" customHeight="1" spans="1:23">
      <c r="A22" s="110" t="s">
        <v>47</v>
      </c>
      <c r="B22" s="104" t="s">
        <v>176</v>
      </c>
      <c r="C22" s="23" t="s">
        <v>126</v>
      </c>
      <c r="D22" s="23" t="s">
        <v>90</v>
      </c>
      <c r="E22" s="23" t="s">
        <v>91</v>
      </c>
      <c r="F22" s="23" t="s">
        <v>177</v>
      </c>
      <c r="G22" s="23" t="s">
        <v>126</v>
      </c>
      <c r="H22" s="22">
        <v>4000</v>
      </c>
      <c r="I22" s="22">
        <v>4000</v>
      </c>
      <c r="J22" s="22">
        <v>1000</v>
      </c>
      <c r="K22" s="22"/>
      <c r="L22" s="22">
        <v>3000</v>
      </c>
      <c r="M22" s="22"/>
      <c r="N22" s="22"/>
      <c r="O22" s="22"/>
      <c r="P22" s="22"/>
      <c r="Q22" s="22"/>
      <c r="R22" s="22"/>
      <c r="S22" s="22"/>
      <c r="T22" s="22"/>
      <c r="U22" s="22"/>
      <c r="V22" s="22"/>
      <c r="W22" s="22"/>
    </row>
    <row r="23" ht="31.4" customHeight="1" spans="1:23">
      <c r="A23" s="110" t="s">
        <v>47</v>
      </c>
      <c r="B23" s="104" t="s">
        <v>178</v>
      </c>
      <c r="C23" s="23" t="s">
        <v>179</v>
      </c>
      <c r="D23" s="23" t="s">
        <v>90</v>
      </c>
      <c r="E23" s="23" t="s">
        <v>91</v>
      </c>
      <c r="F23" s="23" t="s">
        <v>180</v>
      </c>
      <c r="G23" s="23" t="s">
        <v>179</v>
      </c>
      <c r="H23" s="22">
        <v>128229.36</v>
      </c>
      <c r="I23" s="22">
        <v>128229.36</v>
      </c>
      <c r="J23" s="22">
        <v>32057.34</v>
      </c>
      <c r="K23" s="22"/>
      <c r="L23" s="22">
        <v>96172.02</v>
      </c>
      <c r="M23" s="22"/>
      <c r="N23" s="22"/>
      <c r="O23" s="22"/>
      <c r="P23" s="22"/>
      <c r="Q23" s="22"/>
      <c r="R23" s="22"/>
      <c r="S23" s="22"/>
      <c r="T23" s="22"/>
      <c r="U23" s="22"/>
      <c r="V23" s="22"/>
      <c r="W23" s="22"/>
    </row>
    <row r="24" ht="31.4" customHeight="1" spans="1:23">
      <c r="A24" s="110" t="s">
        <v>47</v>
      </c>
      <c r="B24" s="104" t="s">
        <v>181</v>
      </c>
      <c r="C24" s="23" t="s">
        <v>182</v>
      </c>
      <c r="D24" s="23" t="s">
        <v>65</v>
      </c>
      <c r="E24" s="23" t="s">
        <v>66</v>
      </c>
      <c r="F24" s="23" t="s">
        <v>183</v>
      </c>
      <c r="G24" s="23" t="s">
        <v>184</v>
      </c>
      <c r="H24" s="22">
        <v>14580</v>
      </c>
      <c r="I24" s="22">
        <v>14580</v>
      </c>
      <c r="J24" s="22">
        <v>3645</v>
      </c>
      <c r="K24" s="22"/>
      <c r="L24" s="22">
        <v>10935</v>
      </c>
      <c r="M24" s="22"/>
      <c r="N24" s="22"/>
      <c r="O24" s="22"/>
      <c r="P24" s="22"/>
      <c r="Q24" s="22"/>
      <c r="R24" s="22"/>
      <c r="S24" s="22"/>
      <c r="T24" s="22"/>
      <c r="U24" s="22"/>
      <c r="V24" s="22"/>
      <c r="W24" s="22"/>
    </row>
    <row r="25" ht="31.4" customHeight="1" spans="1:23">
      <c r="A25" s="110" t="s">
        <v>47</v>
      </c>
      <c r="B25" s="104" t="s">
        <v>181</v>
      </c>
      <c r="C25" s="23" t="s">
        <v>182</v>
      </c>
      <c r="D25" s="23" t="s">
        <v>90</v>
      </c>
      <c r="E25" s="23" t="s">
        <v>91</v>
      </c>
      <c r="F25" s="23" t="s">
        <v>185</v>
      </c>
      <c r="G25" s="23" t="s">
        <v>186</v>
      </c>
      <c r="H25" s="22">
        <v>70548.98</v>
      </c>
      <c r="I25" s="22">
        <v>70548.98</v>
      </c>
      <c r="J25" s="22">
        <v>17637.25</v>
      </c>
      <c r="K25" s="22"/>
      <c r="L25" s="22">
        <v>52911.73</v>
      </c>
      <c r="M25" s="22"/>
      <c r="N25" s="22"/>
      <c r="O25" s="22"/>
      <c r="P25" s="22"/>
      <c r="Q25" s="22"/>
      <c r="R25" s="22"/>
      <c r="S25" s="22"/>
      <c r="T25" s="22"/>
      <c r="U25" s="22"/>
      <c r="V25" s="22"/>
      <c r="W25" s="22"/>
    </row>
    <row r="26" ht="31.4" customHeight="1" spans="1:23">
      <c r="A26" s="110" t="s">
        <v>47</v>
      </c>
      <c r="B26" s="104" t="s">
        <v>181</v>
      </c>
      <c r="C26" s="23" t="s">
        <v>182</v>
      </c>
      <c r="D26" s="23" t="s">
        <v>90</v>
      </c>
      <c r="E26" s="23" t="s">
        <v>91</v>
      </c>
      <c r="F26" s="23" t="s">
        <v>187</v>
      </c>
      <c r="G26" s="23" t="s">
        <v>188</v>
      </c>
      <c r="H26" s="22">
        <v>6923.66</v>
      </c>
      <c r="I26" s="22">
        <v>6923.66</v>
      </c>
      <c r="J26" s="22"/>
      <c r="K26" s="22"/>
      <c r="L26" s="22">
        <v>6923.66</v>
      </c>
      <c r="M26" s="22"/>
      <c r="N26" s="22"/>
      <c r="O26" s="22"/>
      <c r="P26" s="22"/>
      <c r="Q26" s="22"/>
      <c r="R26" s="22"/>
      <c r="S26" s="22"/>
      <c r="T26" s="22"/>
      <c r="U26" s="22"/>
      <c r="V26" s="22"/>
      <c r="W26" s="22"/>
    </row>
    <row r="27" ht="31.4" customHeight="1" spans="1:23">
      <c r="A27" s="110" t="s">
        <v>47</v>
      </c>
      <c r="B27" s="104" t="s">
        <v>181</v>
      </c>
      <c r="C27" s="23" t="s">
        <v>182</v>
      </c>
      <c r="D27" s="23" t="s">
        <v>90</v>
      </c>
      <c r="E27" s="23" t="s">
        <v>91</v>
      </c>
      <c r="F27" s="23" t="s">
        <v>189</v>
      </c>
      <c r="G27" s="23" t="s">
        <v>190</v>
      </c>
      <c r="H27" s="22">
        <v>20000</v>
      </c>
      <c r="I27" s="22">
        <v>20000</v>
      </c>
      <c r="J27" s="22">
        <v>5000</v>
      </c>
      <c r="K27" s="22"/>
      <c r="L27" s="22">
        <v>15000</v>
      </c>
      <c r="M27" s="22"/>
      <c r="N27" s="22"/>
      <c r="O27" s="22"/>
      <c r="P27" s="22"/>
      <c r="Q27" s="22"/>
      <c r="R27" s="22"/>
      <c r="S27" s="22"/>
      <c r="T27" s="22"/>
      <c r="U27" s="22"/>
      <c r="V27" s="22"/>
      <c r="W27" s="22"/>
    </row>
    <row r="28" ht="31.4" customHeight="1" spans="1:23">
      <c r="A28" s="110" t="s">
        <v>47</v>
      </c>
      <c r="B28" s="104" t="s">
        <v>181</v>
      </c>
      <c r="C28" s="23" t="s">
        <v>182</v>
      </c>
      <c r="D28" s="23" t="s">
        <v>90</v>
      </c>
      <c r="E28" s="23" t="s">
        <v>91</v>
      </c>
      <c r="F28" s="23" t="s">
        <v>191</v>
      </c>
      <c r="G28" s="23" t="s">
        <v>192</v>
      </c>
      <c r="H28" s="22">
        <v>80000</v>
      </c>
      <c r="I28" s="22">
        <v>80000</v>
      </c>
      <c r="J28" s="22">
        <v>20000</v>
      </c>
      <c r="K28" s="22"/>
      <c r="L28" s="22">
        <v>60000</v>
      </c>
      <c r="M28" s="22"/>
      <c r="N28" s="22"/>
      <c r="O28" s="22"/>
      <c r="P28" s="22"/>
      <c r="Q28" s="22"/>
      <c r="R28" s="22"/>
      <c r="S28" s="22"/>
      <c r="T28" s="22"/>
      <c r="U28" s="22"/>
      <c r="V28" s="22"/>
      <c r="W28" s="22"/>
    </row>
    <row r="29" ht="31.4" customHeight="1" spans="1:23">
      <c r="A29" s="110" t="s">
        <v>47</v>
      </c>
      <c r="B29" s="104" t="s">
        <v>181</v>
      </c>
      <c r="C29" s="23" t="s">
        <v>182</v>
      </c>
      <c r="D29" s="23" t="s">
        <v>90</v>
      </c>
      <c r="E29" s="23" t="s">
        <v>91</v>
      </c>
      <c r="F29" s="23" t="s">
        <v>193</v>
      </c>
      <c r="G29" s="23" t="s">
        <v>194</v>
      </c>
      <c r="H29" s="22">
        <v>19039.68</v>
      </c>
      <c r="I29" s="22">
        <v>19039.68</v>
      </c>
      <c r="J29" s="22">
        <v>4759.92</v>
      </c>
      <c r="K29" s="22"/>
      <c r="L29" s="22">
        <v>14279.76</v>
      </c>
      <c r="M29" s="22"/>
      <c r="N29" s="22"/>
      <c r="O29" s="22"/>
      <c r="P29" s="22"/>
      <c r="Q29" s="22"/>
      <c r="R29" s="22"/>
      <c r="S29" s="22"/>
      <c r="T29" s="22"/>
      <c r="U29" s="22"/>
      <c r="V29" s="22"/>
      <c r="W29" s="22"/>
    </row>
    <row r="30" ht="31.4" customHeight="1" spans="1:23">
      <c r="A30" s="110" t="s">
        <v>47</v>
      </c>
      <c r="B30" s="104" t="s">
        <v>181</v>
      </c>
      <c r="C30" s="23" t="s">
        <v>182</v>
      </c>
      <c r="D30" s="23" t="s">
        <v>90</v>
      </c>
      <c r="E30" s="23" t="s">
        <v>91</v>
      </c>
      <c r="F30" s="23" t="s">
        <v>195</v>
      </c>
      <c r="G30" s="23" t="s">
        <v>196</v>
      </c>
      <c r="H30" s="22">
        <v>46168.16</v>
      </c>
      <c r="I30" s="22">
        <v>46168.16</v>
      </c>
      <c r="J30" s="22">
        <v>11542.04</v>
      </c>
      <c r="K30" s="22"/>
      <c r="L30" s="22">
        <v>34626.12</v>
      </c>
      <c r="M30" s="22"/>
      <c r="N30" s="22"/>
      <c r="O30" s="22"/>
      <c r="P30" s="22"/>
      <c r="Q30" s="22"/>
      <c r="R30" s="22"/>
      <c r="S30" s="22"/>
      <c r="T30" s="22"/>
      <c r="U30" s="22"/>
      <c r="V30" s="22"/>
      <c r="W30" s="22"/>
    </row>
    <row r="31" ht="31.4" customHeight="1" spans="1:23">
      <c r="A31" s="110" t="s">
        <v>47</v>
      </c>
      <c r="B31" s="104" t="s">
        <v>181</v>
      </c>
      <c r="C31" s="23" t="s">
        <v>182</v>
      </c>
      <c r="D31" s="23" t="s">
        <v>90</v>
      </c>
      <c r="E31" s="23" t="s">
        <v>91</v>
      </c>
      <c r="F31" s="23" t="s">
        <v>197</v>
      </c>
      <c r="G31" s="23" t="s">
        <v>198</v>
      </c>
      <c r="H31" s="22">
        <v>4575.78</v>
      </c>
      <c r="I31" s="22">
        <v>4575.78</v>
      </c>
      <c r="J31" s="22">
        <v>1143.95</v>
      </c>
      <c r="K31" s="22"/>
      <c r="L31" s="22">
        <v>3431.83</v>
      </c>
      <c r="M31" s="22"/>
      <c r="N31" s="22"/>
      <c r="O31" s="22"/>
      <c r="P31" s="22"/>
      <c r="Q31" s="22"/>
      <c r="R31" s="22"/>
      <c r="S31" s="22"/>
      <c r="T31" s="22"/>
      <c r="U31" s="22"/>
      <c r="V31" s="22"/>
      <c r="W31" s="22"/>
    </row>
    <row r="32" ht="31.4" customHeight="1" spans="1:23">
      <c r="A32" s="110" t="s">
        <v>47</v>
      </c>
      <c r="B32" s="104" t="s">
        <v>181</v>
      </c>
      <c r="C32" s="23" t="s">
        <v>182</v>
      </c>
      <c r="D32" s="23" t="s">
        <v>90</v>
      </c>
      <c r="E32" s="23" t="s">
        <v>91</v>
      </c>
      <c r="F32" s="23" t="s">
        <v>199</v>
      </c>
      <c r="G32" s="23" t="s">
        <v>200</v>
      </c>
      <c r="H32" s="22">
        <v>4387.89</v>
      </c>
      <c r="I32" s="22">
        <v>4387.89</v>
      </c>
      <c r="J32" s="22">
        <v>1096.97</v>
      </c>
      <c r="K32" s="22"/>
      <c r="L32" s="22">
        <v>3290.92</v>
      </c>
      <c r="M32" s="22"/>
      <c r="N32" s="22"/>
      <c r="O32" s="22"/>
      <c r="P32" s="22"/>
      <c r="Q32" s="22"/>
      <c r="R32" s="22"/>
      <c r="S32" s="22"/>
      <c r="T32" s="22"/>
      <c r="U32" s="22"/>
      <c r="V32" s="22"/>
      <c r="W32" s="22"/>
    </row>
    <row r="33" ht="31.4" customHeight="1" spans="1:23">
      <c r="A33" s="110" t="s">
        <v>47</v>
      </c>
      <c r="B33" s="104" t="s">
        <v>181</v>
      </c>
      <c r="C33" s="23" t="s">
        <v>182</v>
      </c>
      <c r="D33" s="23" t="s">
        <v>90</v>
      </c>
      <c r="E33" s="23" t="s">
        <v>91</v>
      </c>
      <c r="F33" s="23" t="s">
        <v>201</v>
      </c>
      <c r="G33" s="23" t="s">
        <v>202</v>
      </c>
      <c r="H33" s="22">
        <v>128229.36</v>
      </c>
      <c r="I33" s="22">
        <v>128229.36</v>
      </c>
      <c r="J33" s="22">
        <v>32057.34</v>
      </c>
      <c r="K33" s="22"/>
      <c r="L33" s="22">
        <v>96172.02</v>
      </c>
      <c r="M33" s="22"/>
      <c r="N33" s="22"/>
      <c r="O33" s="22"/>
      <c r="P33" s="22"/>
      <c r="Q33" s="22"/>
      <c r="R33" s="22"/>
      <c r="S33" s="22"/>
      <c r="T33" s="22"/>
      <c r="U33" s="22"/>
      <c r="V33" s="22"/>
      <c r="W33" s="22"/>
    </row>
    <row r="34" ht="31.4" customHeight="1" spans="1:23">
      <c r="A34" s="110" t="s">
        <v>47</v>
      </c>
      <c r="B34" s="104" t="s">
        <v>181</v>
      </c>
      <c r="C34" s="23" t="s">
        <v>182</v>
      </c>
      <c r="D34" s="23" t="s">
        <v>90</v>
      </c>
      <c r="E34" s="23" t="s">
        <v>91</v>
      </c>
      <c r="F34" s="23" t="s">
        <v>203</v>
      </c>
      <c r="G34" s="23" t="s">
        <v>204</v>
      </c>
      <c r="H34" s="22">
        <v>30000</v>
      </c>
      <c r="I34" s="22"/>
      <c r="J34" s="22"/>
      <c r="K34" s="22"/>
      <c r="L34" s="22"/>
      <c r="M34" s="22"/>
      <c r="N34" s="22"/>
      <c r="O34" s="22"/>
      <c r="P34" s="22"/>
      <c r="Q34" s="22"/>
      <c r="R34" s="22">
        <v>30000</v>
      </c>
      <c r="S34" s="22"/>
      <c r="T34" s="22"/>
      <c r="U34" s="22"/>
      <c r="V34" s="22"/>
      <c r="W34" s="22">
        <v>30000</v>
      </c>
    </row>
    <row r="35" ht="31.4" customHeight="1" spans="1:23">
      <c r="A35" s="110" t="s">
        <v>47</v>
      </c>
      <c r="B35" s="104" t="s">
        <v>181</v>
      </c>
      <c r="C35" s="23" t="s">
        <v>182</v>
      </c>
      <c r="D35" s="23" t="s">
        <v>90</v>
      </c>
      <c r="E35" s="23" t="s">
        <v>91</v>
      </c>
      <c r="F35" s="23" t="s">
        <v>183</v>
      </c>
      <c r="G35" s="23" t="s">
        <v>184</v>
      </c>
      <c r="H35" s="22">
        <v>83610.16</v>
      </c>
      <c r="I35" s="22">
        <v>23610.16</v>
      </c>
      <c r="J35" s="22">
        <v>5902.54</v>
      </c>
      <c r="K35" s="22"/>
      <c r="L35" s="22">
        <v>17707.62</v>
      </c>
      <c r="M35" s="22"/>
      <c r="N35" s="22"/>
      <c r="O35" s="22"/>
      <c r="P35" s="22"/>
      <c r="Q35" s="22"/>
      <c r="R35" s="22">
        <v>60000</v>
      </c>
      <c r="S35" s="22"/>
      <c r="T35" s="22"/>
      <c r="U35" s="22"/>
      <c r="V35" s="22"/>
      <c r="W35" s="22">
        <v>60000</v>
      </c>
    </row>
    <row r="36" ht="18.75" customHeight="1" spans="1:23">
      <c r="A36" s="30" t="s">
        <v>98</v>
      </c>
      <c r="B36" s="31"/>
      <c r="C36" s="31"/>
      <c r="D36" s="31"/>
      <c r="E36" s="31"/>
      <c r="F36" s="31"/>
      <c r="G36" s="32"/>
      <c r="H36" s="22">
        <v>9379982.35</v>
      </c>
      <c r="I36" s="22">
        <v>9264982.35</v>
      </c>
      <c r="J36" s="22">
        <v>2295668.69</v>
      </c>
      <c r="K36" s="22"/>
      <c r="L36" s="22">
        <v>6969313.66</v>
      </c>
      <c r="M36" s="22"/>
      <c r="N36" s="22"/>
      <c r="O36" s="22"/>
      <c r="P36" s="22"/>
      <c r="Q36" s="22"/>
      <c r="R36" s="22">
        <v>115000</v>
      </c>
      <c r="S36" s="22"/>
      <c r="T36" s="22"/>
      <c r="U36" s="22"/>
      <c r="V36" s="22"/>
      <c r="W36" s="22">
        <v>115000</v>
      </c>
    </row>
  </sheetData>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9"/>
  <sheetViews>
    <sheetView showZeros="0" topLeftCell="J3" workbookViewId="0">
      <selection activeCell="F11" sqref="F1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8"/>
      <c r="W1" s="52" t="s">
        <v>205</v>
      </c>
    </row>
    <row r="2" ht="27.75" customHeight="1" spans="1:23">
      <c r="A2" s="27" t="s">
        <v>206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"单位名称："&amp;"云南省水文水资源局丽江分局"</f>
        <v>单位名称：云南省水文水资源局丽江分局</v>
      </c>
      <c r="B3" s="103" t="str">
        <f t="shared" si="0"/>
        <v>单位名称：云南省水文水资源局丽江分局</v>
      </c>
      <c r="C3" s="103"/>
      <c r="D3" s="103"/>
      <c r="E3" s="103"/>
      <c r="F3" s="103"/>
      <c r="G3" s="103"/>
      <c r="H3" s="103"/>
      <c r="I3" s="103"/>
      <c r="J3" s="6"/>
      <c r="K3" s="6"/>
      <c r="L3" s="6"/>
      <c r="M3" s="6"/>
      <c r="N3" s="6"/>
      <c r="O3" s="6"/>
      <c r="P3" s="6"/>
      <c r="Q3" s="6"/>
      <c r="U3" s="108"/>
      <c r="W3" s="99" t="s">
        <v>2</v>
      </c>
    </row>
    <row r="4" ht="21.75" customHeight="1" spans="1:23">
      <c r="A4" s="8" t="s">
        <v>207</v>
      </c>
      <c r="B4" s="8" t="s">
        <v>132</v>
      </c>
      <c r="C4" s="8" t="s">
        <v>133</v>
      </c>
      <c r="D4" s="8" t="s">
        <v>208</v>
      </c>
      <c r="E4" s="9" t="s">
        <v>134</v>
      </c>
      <c r="F4" s="9" t="s">
        <v>135</v>
      </c>
      <c r="G4" s="9" t="s">
        <v>136</v>
      </c>
      <c r="H4" s="9" t="s">
        <v>137</v>
      </c>
      <c r="I4" s="59" t="s">
        <v>32</v>
      </c>
      <c r="J4" s="59" t="s">
        <v>209</v>
      </c>
      <c r="K4" s="59"/>
      <c r="L4" s="59"/>
      <c r="M4" s="59"/>
      <c r="N4" s="105" t="s">
        <v>139</v>
      </c>
      <c r="O4" s="105"/>
      <c r="P4" s="105"/>
      <c r="Q4" s="9" t="s">
        <v>38</v>
      </c>
      <c r="R4" s="10" t="s">
        <v>53</v>
      </c>
      <c r="S4" s="11"/>
      <c r="T4" s="11"/>
      <c r="U4" s="11"/>
      <c r="V4" s="11"/>
      <c r="W4" s="12"/>
    </row>
    <row r="5" ht="21.75" customHeight="1" spans="1:23">
      <c r="A5" s="13"/>
      <c r="B5" s="13"/>
      <c r="C5" s="13"/>
      <c r="D5" s="13"/>
      <c r="E5" s="14"/>
      <c r="F5" s="14"/>
      <c r="G5" s="14"/>
      <c r="H5" s="14"/>
      <c r="I5" s="59"/>
      <c r="J5" s="44" t="s">
        <v>35</v>
      </c>
      <c r="K5" s="44"/>
      <c r="L5" s="44" t="s">
        <v>36</v>
      </c>
      <c r="M5" s="44" t="s">
        <v>37</v>
      </c>
      <c r="N5" s="106" t="s">
        <v>35</v>
      </c>
      <c r="O5" s="106" t="s">
        <v>36</v>
      </c>
      <c r="P5" s="106" t="s">
        <v>37</v>
      </c>
      <c r="Q5" s="14"/>
      <c r="R5" s="9" t="s">
        <v>34</v>
      </c>
      <c r="S5" s="9" t="s">
        <v>45</v>
      </c>
      <c r="T5" s="9" t="s">
        <v>145</v>
      </c>
      <c r="U5" s="9" t="s">
        <v>41</v>
      </c>
      <c r="V5" s="9" t="s">
        <v>42</v>
      </c>
      <c r="W5" s="9" t="s">
        <v>43</v>
      </c>
    </row>
    <row r="6" ht="40.5" customHeight="1" spans="1:23">
      <c r="A6" s="16"/>
      <c r="B6" s="16"/>
      <c r="C6" s="16"/>
      <c r="D6" s="16"/>
      <c r="E6" s="17"/>
      <c r="F6" s="17"/>
      <c r="G6" s="17"/>
      <c r="H6" s="17"/>
      <c r="I6" s="59"/>
      <c r="J6" s="44" t="s">
        <v>34</v>
      </c>
      <c r="K6" s="44" t="s">
        <v>210</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4"/>
      <c r="C8" s="23" t="s">
        <v>211</v>
      </c>
      <c r="D8" s="23"/>
      <c r="E8" s="23"/>
      <c r="F8" s="23"/>
      <c r="G8" s="23"/>
      <c r="H8" s="23"/>
      <c r="I8" s="107">
        <v>20000</v>
      </c>
      <c r="J8" s="107">
        <v>20000</v>
      </c>
      <c r="K8" s="107"/>
      <c r="L8" s="107"/>
      <c r="M8" s="107"/>
      <c r="N8" s="107"/>
      <c r="O8" s="107"/>
      <c r="P8" s="107"/>
      <c r="Q8" s="107"/>
      <c r="R8" s="107"/>
      <c r="S8" s="107"/>
      <c r="T8" s="107"/>
      <c r="U8" s="87"/>
      <c r="V8" s="107"/>
      <c r="W8" s="107"/>
    </row>
    <row r="9" ht="32.9" customHeight="1" spans="1:23">
      <c r="A9" s="23" t="s">
        <v>212</v>
      </c>
      <c r="B9" s="104" t="s">
        <v>213</v>
      </c>
      <c r="C9" s="23" t="s">
        <v>211</v>
      </c>
      <c r="D9" s="23" t="s">
        <v>47</v>
      </c>
      <c r="E9" s="23" t="s">
        <v>90</v>
      </c>
      <c r="F9" s="23" t="s">
        <v>91</v>
      </c>
      <c r="G9" s="23" t="s">
        <v>197</v>
      </c>
      <c r="H9" s="23" t="s">
        <v>198</v>
      </c>
      <c r="I9" s="107">
        <v>20000</v>
      </c>
      <c r="J9" s="107">
        <v>20000</v>
      </c>
      <c r="K9" s="107"/>
      <c r="L9" s="107"/>
      <c r="M9" s="107"/>
      <c r="N9" s="107"/>
      <c r="O9" s="107"/>
      <c r="P9" s="107"/>
      <c r="Q9" s="107"/>
      <c r="R9" s="107"/>
      <c r="S9" s="107"/>
      <c r="T9" s="107"/>
      <c r="U9" s="87"/>
      <c r="V9" s="107"/>
      <c r="W9" s="107"/>
    </row>
    <row r="10" ht="32.9" customHeight="1" spans="1:23">
      <c r="A10" s="23"/>
      <c r="B10" s="23"/>
      <c r="C10" s="23" t="s">
        <v>214</v>
      </c>
      <c r="D10" s="23"/>
      <c r="E10" s="23"/>
      <c r="F10" s="23"/>
      <c r="G10" s="23"/>
      <c r="H10" s="23"/>
      <c r="I10" s="107">
        <v>953700</v>
      </c>
      <c r="J10" s="107">
        <v>953700</v>
      </c>
      <c r="K10" s="107">
        <v>953700</v>
      </c>
      <c r="L10" s="107"/>
      <c r="M10" s="107"/>
      <c r="N10" s="107"/>
      <c r="O10" s="107"/>
      <c r="P10" s="107"/>
      <c r="Q10" s="107"/>
      <c r="R10" s="107"/>
      <c r="S10" s="107"/>
      <c r="T10" s="107"/>
      <c r="U10" s="87"/>
      <c r="V10" s="107"/>
      <c r="W10" s="107"/>
    </row>
    <row r="11" ht="32.9" customHeight="1" spans="1:23">
      <c r="A11" s="23" t="s">
        <v>215</v>
      </c>
      <c r="B11" s="104" t="s">
        <v>216</v>
      </c>
      <c r="C11" s="23" t="s">
        <v>214</v>
      </c>
      <c r="D11" s="23" t="s">
        <v>47</v>
      </c>
      <c r="E11" s="23" t="s">
        <v>90</v>
      </c>
      <c r="F11" s="23" t="s">
        <v>91</v>
      </c>
      <c r="G11" s="23" t="s">
        <v>217</v>
      </c>
      <c r="H11" s="23" t="s">
        <v>218</v>
      </c>
      <c r="I11" s="107">
        <v>953700</v>
      </c>
      <c r="J11" s="107">
        <v>953700</v>
      </c>
      <c r="K11" s="107">
        <v>953700</v>
      </c>
      <c r="L11" s="107"/>
      <c r="M11" s="107"/>
      <c r="N11" s="107"/>
      <c r="O11" s="107"/>
      <c r="P11" s="107"/>
      <c r="Q11" s="107"/>
      <c r="R11" s="107"/>
      <c r="S11" s="107"/>
      <c r="T11" s="107"/>
      <c r="U11" s="87"/>
      <c r="V11" s="107"/>
      <c r="W11" s="107"/>
    </row>
    <row r="12" ht="32.9" customHeight="1" spans="1:23">
      <c r="A12" s="23"/>
      <c r="B12" s="23"/>
      <c r="C12" s="23" t="s">
        <v>219</v>
      </c>
      <c r="D12" s="23"/>
      <c r="E12" s="23"/>
      <c r="F12" s="23"/>
      <c r="G12" s="23"/>
      <c r="H12" s="23"/>
      <c r="I12" s="107">
        <v>948000</v>
      </c>
      <c r="J12" s="107">
        <v>438000</v>
      </c>
      <c r="K12" s="107">
        <v>438000</v>
      </c>
      <c r="L12" s="107"/>
      <c r="M12" s="107"/>
      <c r="N12" s="107"/>
      <c r="O12" s="107"/>
      <c r="P12" s="107"/>
      <c r="Q12" s="107"/>
      <c r="R12" s="107">
        <v>510000</v>
      </c>
      <c r="S12" s="107"/>
      <c r="T12" s="107"/>
      <c r="U12" s="87"/>
      <c r="V12" s="107"/>
      <c r="W12" s="107">
        <v>510000</v>
      </c>
    </row>
    <row r="13" ht="32.9" customHeight="1" spans="1:23">
      <c r="A13" s="23" t="s">
        <v>220</v>
      </c>
      <c r="B13" s="104" t="s">
        <v>221</v>
      </c>
      <c r="C13" s="23" t="s">
        <v>219</v>
      </c>
      <c r="D13" s="23" t="s">
        <v>47</v>
      </c>
      <c r="E13" s="23" t="s">
        <v>88</v>
      </c>
      <c r="F13" s="23" t="s">
        <v>89</v>
      </c>
      <c r="G13" s="23" t="s">
        <v>195</v>
      </c>
      <c r="H13" s="23" t="s">
        <v>196</v>
      </c>
      <c r="I13" s="107">
        <v>29700</v>
      </c>
      <c r="J13" s="107">
        <v>29700</v>
      </c>
      <c r="K13" s="107">
        <v>29700</v>
      </c>
      <c r="L13" s="107"/>
      <c r="M13" s="107"/>
      <c r="N13" s="107"/>
      <c r="O13" s="107"/>
      <c r="P13" s="107"/>
      <c r="Q13" s="107"/>
      <c r="R13" s="107"/>
      <c r="S13" s="107"/>
      <c r="T13" s="107"/>
      <c r="U13" s="87"/>
      <c r="V13" s="107"/>
      <c r="W13" s="107"/>
    </row>
    <row r="14" ht="32.9" customHeight="1" spans="1:23">
      <c r="A14" s="23" t="s">
        <v>220</v>
      </c>
      <c r="B14" s="104" t="s">
        <v>221</v>
      </c>
      <c r="C14" s="23" t="s">
        <v>219</v>
      </c>
      <c r="D14" s="23" t="s">
        <v>47</v>
      </c>
      <c r="E14" s="23" t="s">
        <v>88</v>
      </c>
      <c r="F14" s="23" t="s">
        <v>89</v>
      </c>
      <c r="G14" s="23" t="s">
        <v>197</v>
      </c>
      <c r="H14" s="23" t="s">
        <v>198</v>
      </c>
      <c r="I14" s="107">
        <v>10400</v>
      </c>
      <c r="J14" s="107">
        <v>10400</v>
      </c>
      <c r="K14" s="107">
        <v>10400</v>
      </c>
      <c r="L14" s="107"/>
      <c r="M14" s="107"/>
      <c r="N14" s="107"/>
      <c r="O14" s="107"/>
      <c r="P14" s="107"/>
      <c r="Q14" s="107"/>
      <c r="R14" s="107"/>
      <c r="S14" s="107"/>
      <c r="T14" s="107"/>
      <c r="U14" s="87"/>
      <c r="V14" s="107"/>
      <c r="W14" s="107"/>
    </row>
    <row r="15" ht="32.9" customHeight="1" spans="1:23">
      <c r="A15" s="23" t="s">
        <v>220</v>
      </c>
      <c r="B15" s="104" t="s">
        <v>221</v>
      </c>
      <c r="C15" s="23" t="s">
        <v>219</v>
      </c>
      <c r="D15" s="23" t="s">
        <v>47</v>
      </c>
      <c r="E15" s="23" t="s">
        <v>88</v>
      </c>
      <c r="F15" s="23" t="s">
        <v>89</v>
      </c>
      <c r="G15" s="23" t="s">
        <v>222</v>
      </c>
      <c r="H15" s="23" t="s">
        <v>223</v>
      </c>
      <c r="I15" s="107">
        <v>30500</v>
      </c>
      <c r="J15" s="107">
        <v>30500</v>
      </c>
      <c r="K15" s="107">
        <v>30500</v>
      </c>
      <c r="L15" s="107"/>
      <c r="M15" s="107"/>
      <c r="N15" s="107"/>
      <c r="O15" s="107"/>
      <c r="P15" s="107"/>
      <c r="Q15" s="107"/>
      <c r="R15" s="107"/>
      <c r="S15" s="107"/>
      <c r="T15" s="107"/>
      <c r="U15" s="87"/>
      <c r="V15" s="107"/>
      <c r="W15" s="107"/>
    </row>
    <row r="16" ht="32.9" customHeight="1" spans="1:23">
      <c r="A16" s="23" t="s">
        <v>220</v>
      </c>
      <c r="B16" s="104" t="s">
        <v>221</v>
      </c>
      <c r="C16" s="23" t="s">
        <v>219</v>
      </c>
      <c r="D16" s="23" t="s">
        <v>47</v>
      </c>
      <c r="E16" s="23" t="s">
        <v>90</v>
      </c>
      <c r="F16" s="23" t="s">
        <v>91</v>
      </c>
      <c r="G16" s="23" t="s">
        <v>187</v>
      </c>
      <c r="H16" s="23" t="s">
        <v>188</v>
      </c>
      <c r="I16" s="107">
        <v>2400</v>
      </c>
      <c r="J16" s="107">
        <v>2400</v>
      </c>
      <c r="K16" s="107">
        <v>2400</v>
      </c>
      <c r="L16" s="107"/>
      <c r="M16" s="107"/>
      <c r="N16" s="107"/>
      <c r="O16" s="107"/>
      <c r="P16" s="107"/>
      <c r="Q16" s="107"/>
      <c r="R16" s="107"/>
      <c r="S16" s="107"/>
      <c r="T16" s="107"/>
      <c r="U16" s="87"/>
      <c r="V16" s="107"/>
      <c r="W16" s="107"/>
    </row>
    <row r="17" ht="32.9" customHeight="1" spans="1:23">
      <c r="A17" s="23" t="s">
        <v>220</v>
      </c>
      <c r="B17" s="104" t="s">
        <v>221</v>
      </c>
      <c r="C17" s="23" t="s">
        <v>219</v>
      </c>
      <c r="D17" s="23" t="s">
        <v>47</v>
      </c>
      <c r="E17" s="23" t="s">
        <v>90</v>
      </c>
      <c r="F17" s="23" t="s">
        <v>91</v>
      </c>
      <c r="G17" s="23" t="s">
        <v>195</v>
      </c>
      <c r="H17" s="23" t="s">
        <v>196</v>
      </c>
      <c r="I17" s="107">
        <v>261100</v>
      </c>
      <c r="J17" s="107">
        <v>156100</v>
      </c>
      <c r="K17" s="107">
        <v>156100</v>
      </c>
      <c r="L17" s="107"/>
      <c r="M17" s="107"/>
      <c r="N17" s="107"/>
      <c r="O17" s="107"/>
      <c r="P17" s="107"/>
      <c r="Q17" s="107"/>
      <c r="R17" s="107">
        <v>105000</v>
      </c>
      <c r="S17" s="107"/>
      <c r="T17" s="107"/>
      <c r="U17" s="87"/>
      <c r="V17" s="107"/>
      <c r="W17" s="107">
        <v>105000</v>
      </c>
    </row>
    <row r="18" ht="32.9" customHeight="1" spans="1:23">
      <c r="A18" s="23" t="s">
        <v>220</v>
      </c>
      <c r="B18" s="104" t="s">
        <v>221</v>
      </c>
      <c r="C18" s="23" t="s">
        <v>219</v>
      </c>
      <c r="D18" s="23" t="s">
        <v>47</v>
      </c>
      <c r="E18" s="23" t="s">
        <v>90</v>
      </c>
      <c r="F18" s="23" t="s">
        <v>91</v>
      </c>
      <c r="G18" s="23" t="s">
        <v>197</v>
      </c>
      <c r="H18" s="23" t="s">
        <v>198</v>
      </c>
      <c r="I18" s="107">
        <v>322800</v>
      </c>
      <c r="J18" s="107">
        <v>147000</v>
      </c>
      <c r="K18" s="107">
        <v>147000</v>
      </c>
      <c r="L18" s="107"/>
      <c r="M18" s="107"/>
      <c r="N18" s="107"/>
      <c r="O18" s="107"/>
      <c r="P18" s="107"/>
      <c r="Q18" s="107"/>
      <c r="R18" s="107">
        <v>175800</v>
      </c>
      <c r="S18" s="107"/>
      <c r="T18" s="107"/>
      <c r="U18" s="87"/>
      <c r="V18" s="107"/>
      <c r="W18" s="107">
        <v>175800</v>
      </c>
    </row>
    <row r="19" ht="32.9" customHeight="1" spans="1:23">
      <c r="A19" s="23" t="s">
        <v>220</v>
      </c>
      <c r="B19" s="104" t="s">
        <v>221</v>
      </c>
      <c r="C19" s="23" t="s">
        <v>219</v>
      </c>
      <c r="D19" s="23" t="s">
        <v>47</v>
      </c>
      <c r="E19" s="23" t="s">
        <v>90</v>
      </c>
      <c r="F19" s="23" t="s">
        <v>91</v>
      </c>
      <c r="G19" s="23" t="s">
        <v>224</v>
      </c>
      <c r="H19" s="23" t="s">
        <v>225</v>
      </c>
      <c r="I19" s="107">
        <v>38100</v>
      </c>
      <c r="J19" s="107">
        <v>38100</v>
      </c>
      <c r="K19" s="107">
        <v>38100</v>
      </c>
      <c r="L19" s="107"/>
      <c r="M19" s="107"/>
      <c r="N19" s="107"/>
      <c r="O19" s="107"/>
      <c r="P19" s="107"/>
      <c r="Q19" s="107"/>
      <c r="R19" s="107"/>
      <c r="S19" s="107"/>
      <c r="T19" s="107"/>
      <c r="U19" s="87"/>
      <c r="V19" s="107"/>
      <c r="W19" s="107"/>
    </row>
    <row r="20" ht="32.9" customHeight="1" spans="1:23">
      <c r="A20" s="23" t="s">
        <v>220</v>
      </c>
      <c r="B20" s="104" t="s">
        <v>221</v>
      </c>
      <c r="C20" s="23" t="s">
        <v>219</v>
      </c>
      <c r="D20" s="23" t="s">
        <v>47</v>
      </c>
      <c r="E20" s="23" t="s">
        <v>90</v>
      </c>
      <c r="F20" s="23" t="s">
        <v>91</v>
      </c>
      <c r="G20" s="23" t="s">
        <v>199</v>
      </c>
      <c r="H20" s="23" t="s">
        <v>200</v>
      </c>
      <c r="I20" s="107">
        <v>13000</v>
      </c>
      <c r="J20" s="107">
        <v>13000</v>
      </c>
      <c r="K20" s="107">
        <v>13000</v>
      </c>
      <c r="L20" s="107"/>
      <c r="M20" s="107"/>
      <c r="N20" s="107"/>
      <c r="O20" s="107"/>
      <c r="P20" s="107"/>
      <c r="Q20" s="107"/>
      <c r="R20" s="107"/>
      <c r="S20" s="107"/>
      <c r="T20" s="107"/>
      <c r="U20" s="87"/>
      <c r="V20" s="107"/>
      <c r="W20" s="107"/>
    </row>
    <row r="21" ht="32.9" customHeight="1" spans="1:23">
      <c r="A21" s="23" t="s">
        <v>220</v>
      </c>
      <c r="B21" s="104" t="s">
        <v>221</v>
      </c>
      <c r="C21" s="23" t="s">
        <v>219</v>
      </c>
      <c r="D21" s="23" t="s">
        <v>47</v>
      </c>
      <c r="E21" s="23" t="s">
        <v>90</v>
      </c>
      <c r="F21" s="23" t="s">
        <v>91</v>
      </c>
      <c r="G21" s="23" t="s">
        <v>222</v>
      </c>
      <c r="H21" s="23" t="s">
        <v>223</v>
      </c>
      <c r="I21" s="107">
        <v>30800</v>
      </c>
      <c r="J21" s="107">
        <v>10800</v>
      </c>
      <c r="K21" s="107">
        <v>10800</v>
      </c>
      <c r="L21" s="107"/>
      <c r="M21" s="107"/>
      <c r="N21" s="107"/>
      <c r="O21" s="107"/>
      <c r="P21" s="107"/>
      <c r="Q21" s="107"/>
      <c r="R21" s="107">
        <v>20000</v>
      </c>
      <c r="S21" s="107"/>
      <c r="T21" s="107"/>
      <c r="U21" s="87"/>
      <c r="V21" s="107"/>
      <c r="W21" s="107">
        <v>20000</v>
      </c>
    </row>
    <row r="22" ht="32.9" customHeight="1" spans="1:23">
      <c r="A22" s="23" t="s">
        <v>220</v>
      </c>
      <c r="B22" s="104" t="s">
        <v>221</v>
      </c>
      <c r="C22" s="23" t="s">
        <v>219</v>
      </c>
      <c r="D22" s="23" t="s">
        <v>47</v>
      </c>
      <c r="E22" s="23" t="s">
        <v>90</v>
      </c>
      <c r="F22" s="23" t="s">
        <v>91</v>
      </c>
      <c r="G22" s="23" t="s">
        <v>226</v>
      </c>
      <c r="H22" s="23" t="s">
        <v>227</v>
      </c>
      <c r="I22" s="107">
        <v>209200</v>
      </c>
      <c r="J22" s="107"/>
      <c r="K22" s="107"/>
      <c r="L22" s="107"/>
      <c r="M22" s="107"/>
      <c r="N22" s="107"/>
      <c r="O22" s="107"/>
      <c r="P22" s="107"/>
      <c r="Q22" s="107"/>
      <c r="R22" s="107">
        <v>209200</v>
      </c>
      <c r="S22" s="107"/>
      <c r="T22" s="107"/>
      <c r="U22" s="87"/>
      <c r="V22" s="107"/>
      <c r="W22" s="107">
        <v>209200</v>
      </c>
    </row>
    <row r="23" ht="32.9" customHeight="1" spans="1:23">
      <c r="A23" s="23"/>
      <c r="B23" s="23"/>
      <c r="C23" s="23" t="s">
        <v>228</v>
      </c>
      <c r="D23" s="23"/>
      <c r="E23" s="23"/>
      <c r="F23" s="23"/>
      <c r="G23" s="23"/>
      <c r="H23" s="23"/>
      <c r="I23" s="107">
        <v>700000</v>
      </c>
      <c r="J23" s="107">
        <v>700000</v>
      </c>
      <c r="K23" s="107">
        <v>700000</v>
      </c>
      <c r="L23" s="107"/>
      <c r="M23" s="107"/>
      <c r="N23" s="107"/>
      <c r="O23" s="107"/>
      <c r="P23" s="107"/>
      <c r="Q23" s="107"/>
      <c r="R23" s="107"/>
      <c r="S23" s="107"/>
      <c r="T23" s="107"/>
      <c r="U23" s="87"/>
      <c r="V23" s="107"/>
      <c r="W23" s="107"/>
    </row>
    <row r="24" ht="32.9" customHeight="1" spans="1:23">
      <c r="A24" s="23" t="s">
        <v>212</v>
      </c>
      <c r="B24" s="104" t="s">
        <v>229</v>
      </c>
      <c r="C24" s="23" t="s">
        <v>228</v>
      </c>
      <c r="D24" s="23" t="s">
        <v>47</v>
      </c>
      <c r="E24" s="23" t="s">
        <v>90</v>
      </c>
      <c r="F24" s="23" t="s">
        <v>91</v>
      </c>
      <c r="G24" s="23" t="s">
        <v>187</v>
      </c>
      <c r="H24" s="23" t="s">
        <v>188</v>
      </c>
      <c r="I24" s="107">
        <v>42900</v>
      </c>
      <c r="J24" s="107">
        <v>42900</v>
      </c>
      <c r="K24" s="107">
        <v>42900</v>
      </c>
      <c r="L24" s="107"/>
      <c r="M24" s="107"/>
      <c r="N24" s="107"/>
      <c r="O24" s="107"/>
      <c r="P24" s="107"/>
      <c r="Q24" s="107"/>
      <c r="R24" s="107"/>
      <c r="S24" s="107"/>
      <c r="T24" s="107"/>
      <c r="U24" s="87"/>
      <c r="V24" s="107"/>
      <c r="W24" s="107"/>
    </row>
    <row r="25" ht="32.9" customHeight="1" spans="1:23">
      <c r="A25" s="23" t="s">
        <v>212</v>
      </c>
      <c r="B25" s="104" t="s">
        <v>229</v>
      </c>
      <c r="C25" s="23" t="s">
        <v>228</v>
      </c>
      <c r="D25" s="23" t="s">
        <v>47</v>
      </c>
      <c r="E25" s="23" t="s">
        <v>90</v>
      </c>
      <c r="F25" s="23" t="s">
        <v>91</v>
      </c>
      <c r="G25" s="23" t="s">
        <v>230</v>
      </c>
      <c r="H25" s="23" t="s">
        <v>231</v>
      </c>
      <c r="I25" s="107">
        <v>55100</v>
      </c>
      <c r="J25" s="107">
        <v>55100</v>
      </c>
      <c r="K25" s="107">
        <v>55100</v>
      </c>
      <c r="L25" s="107"/>
      <c r="M25" s="107"/>
      <c r="N25" s="107"/>
      <c r="O25" s="107"/>
      <c r="P25" s="107"/>
      <c r="Q25" s="107"/>
      <c r="R25" s="107"/>
      <c r="S25" s="107"/>
      <c r="T25" s="107"/>
      <c r="U25" s="87"/>
      <c r="V25" s="107"/>
      <c r="W25" s="107"/>
    </row>
    <row r="26" ht="32.9" customHeight="1" spans="1:23">
      <c r="A26" s="23" t="s">
        <v>212</v>
      </c>
      <c r="B26" s="104" t="s">
        <v>229</v>
      </c>
      <c r="C26" s="23" t="s">
        <v>228</v>
      </c>
      <c r="D26" s="23" t="s">
        <v>47</v>
      </c>
      <c r="E26" s="23" t="s">
        <v>90</v>
      </c>
      <c r="F26" s="23" t="s">
        <v>91</v>
      </c>
      <c r="G26" s="23" t="s">
        <v>195</v>
      </c>
      <c r="H26" s="23" t="s">
        <v>196</v>
      </c>
      <c r="I26" s="107">
        <v>63200</v>
      </c>
      <c r="J26" s="107">
        <v>63200</v>
      </c>
      <c r="K26" s="107">
        <v>63200</v>
      </c>
      <c r="L26" s="107"/>
      <c r="M26" s="107"/>
      <c r="N26" s="107"/>
      <c r="O26" s="107"/>
      <c r="P26" s="107"/>
      <c r="Q26" s="107"/>
      <c r="R26" s="107"/>
      <c r="S26" s="107"/>
      <c r="T26" s="107"/>
      <c r="U26" s="87"/>
      <c r="V26" s="107"/>
      <c r="W26" s="107"/>
    </row>
    <row r="27" ht="32.9" customHeight="1" spans="1:23">
      <c r="A27" s="23" t="s">
        <v>212</v>
      </c>
      <c r="B27" s="104" t="s">
        <v>229</v>
      </c>
      <c r="C27" s="23" t="s">
        <v>228</v>
      </c>
      <c r="D27" s="23" t="s">
        <v>47</v>
      </c>
      <c r="E27" s="23" t="s">
        <v>90</v>
      </c>
      <c r="F27" s="23" t="s">
        <v>91</v>
      </c>
      <c r="G27" s="23" t="s">
        <v>197</v>
      </c>
      <c r="H27" s="23" t="s">
        <v>198</v>
      </c>
      <c r="I27" s="107">
        <v>351100</v>
      </c>
      <c r="J27" s="107">
        <v>351100</v>
      </c>
      <c r="K27" s="107">
        <v>351100</v>
      </c>
      <c r="L27" s="107"/>
      <c r="M27" s="107"/>
      <c r="N27" s="107"/>
      <c r="O27" s="107"/>
      <c r="P27" s="107"/>
      <c r="Q27" s="107"/>
      <c r="R27" s="107"/>
      <c r="S27" s="107"/>
      <c r="T27" s="107"/>
      <c r="U27" s="87"/>
      <c r="V27" s="107"/>
      <c r="W27" s="107"/>
    </row>
    <row r="28" ht="32.9" customHeight="1" spans="1:23">
      <c r="A28" s="23" t="s">
        <v>212</v>
      </c>
      <c r="B28" s="104" t="s">
        <v>229</v>
      </c>
      <c r="C28" s="23" t="s">
        <v>228</v>
      </c>
      <c r="D28" s="23" t="s">
        <v>47</v>
      </c>
      <c r="E28" s="23" t="s">
        <v>90</v>
      </c>
      <c r="F28" s="23" t="s">
        <v>91</v>
      </c>
      <c r="G28" s="23" t="s">
        <v>224</v>
      </c>
      <c r="H28" s="23" t="s">
        <v>225</v>
      </c>
      <c r="I28" s="107">
        <v>71000</v>
      </c>
      <c r="J28" s="107">
        <v>71000</v>
      </c>
      <c r="K28" s="107">
        <v>71000</v>
      </c>
      <c r="L28" s="107"/>
      <c r="M28" s="107"/>
      <c r="N28" s="107"/>
      <c r="O28" s="107"/>
      <c r="P28" s="107"/>
      <c r="Q28" s="107"/>
      <c r="R28" s="107"/>
      <c r="S28" s="107"/>
      <c r="T28" s="107"/>
      <c r="U28" s="87"/>
      <c r="V28" s="107"/>
      <c r="W28" s="107"/>
    </row>
    <row r="29" ht="32.9" customHeight="1" spans="1:23">
      <c r="A29" s="23" t="s">
        <v>212</v>
      </c>
      <c r="B29" s="104" t="s">
        <v>229</v>
      </c>
      <c r="C29" s="23" t="s">
        <v>228</v>
      </c>
      <c r="D29" s="23" t="s">
        <v>47</v>
      </c>
      <c r="E29" s="23" t="s">
        <v>90</v>
      </c>
      <c r="F29" s="23" t="s">
        <v>91</v>
      </c>
      <c r="G29" s="23" t="s">
        <v>222</v>
      </c>
      <c r="H29" s="23" t="s">
        <v>223</v>
      </c>
      <c r="I29" s="107">
        <v>46000</v>
      </c>
      <c r="J29" s="107">
        <v>46000</v>
      </c>
      <c r="K29" s="107">
        <v>46000</v>
      </c>
      <c r="L29" s="107"/>
      <c r="M29" s="107"/>
      <c r="N29" s="107"/>
      <c r="O29" s="107"/>
      <c r="P29" s="107"/>
      <c r="Q29" s="107"/>
      <c r="R29" s="107"/>
      <c r="S29" s="107"/>
      <c r="T29" s="107"/>
      <c r="U29" s="87"/>
      <c r="V29" s="107"/>
      <c r="W29" s="107"/>
    </row>
    <row r="30" ht="32.9" customHeight="1" spans="1:23">
      <c r="A30" s="23" t="s">
        <v>212</v>
      </c>
      <c r="B30" s="104" t="s">
        <v>229</v>
      </c>
      <c r="C30" s="23" t="s">
        <v>228</v>
      </c>
      <c r="D30" s="23" t="s">
        <v>47</v>
      </c>
      <c r="E30" s="23" t="s">
        <v>90</v>
      </c>
      <c r="F30" s="23" t="s">
        <v>91</v>
      </c>
      <c r="G30" s="23" t="s">
        <v>203</v>
      </c>
      <c r="H30" s="23" t="s">
        <v>204</v>
      </c>
      <c r="I30" s="107">
        <v>43200</v>
      </c>
      <c r="J30" s="107">
        <v>43200</v>
      </c>
      <c r="K30" s="107">
        <v>43200</v>
      </c>
      <c r="L30" s="107"/>
      <c r="M30" s="107"/>
      <c r="N30" s="107"/>
      <c r="O30" s="107"/>
      <c r="P30" s="107"/>
      <c r="Q30" s="107"/>
      <c r="R30" s="107"/>
      <c r="S30" s="107"/>
      <c r="T30" s="107"/>
      <c r="U30" s="87"/>
      <c r="V30" s="107"/>
      <c r="W30" s="107"/>
    </row>
    <row r="31" ht="32.9" customHeight="1" spans="1:23">
      <c r="A31" s="23" t="s">
        <v>212</v>
      </c>
      <c r="B31" s="104" t="s">
        <v>229</v>
      </c>
      <c r="C31" s="23" t="s">
        <v>228</v>
      </c>
      <c r="D31" s="23" t="s">
        <v>47</v>
      </c>
      <c r="E31" s="23" t="s">
        <v>90</v>
      </c>
      <c r="F31" s="23" t="s">
        <v>91</v>
      </c>
      <c r="G31" s="23" t="s">
        <v>232</v>
      </c>
      <c r="H31" s="23" t="s">
        <v>233</v>
      </c>
      <c r="I31" s="107">
        <v>24500</v>
      </c>
      <c r="J31" s="107">
        <v>24500</v>
      </c>
      <c r="K31" s="107">
        <v>24500</v>
      </c>
      <c r="L31" s="107"/>
      <c r="M31" s="107"/>
      <c r="N31" s="107"/>
      <c r="O31" s="107"/>
      <c r="P31" s="107"/>
      <c r="Q31" s="107"/>
      <c r="R31" s="107"/>
      <c r="S31" s="107"/>
      <c r="T31" s="107"/>
      <c r="U31" s="87"/>
      <c r="V31" s="107"/>
      <c r="W31" s="107"/>
    </row>
    <row r="32" ht="32.9" customHeight="1" spans="1:23">
      <c r="A32" s="23" t="s">
        <v>212</v>
      </c>
      <c r="B32" s="104" t="s">
        <v>229</v>
      </c>
      <c r="C32" s="23" t="s">
        <v>228</v>
      </c>
      <c r="D32" s="23" t="s">
        <v>47</v>
      </c>
      <c r="E32" s="23" t="s">
        <v>90</v>
      </c>
      <c r="F32" s="23" t="s">
        <v>91</v>
      </c>
      <c r="G32" s="23" t="s">
        <v>234</v>
      </c>
      <c r="H32" s="23" t="s">
        <v>235</v>
      </c>
      <c r="I32" s="107">
        <v>3000</v>
      </c>
      <c r="J32" s="107">
        <v>3000</v>
      </c>
      <c r="K32" s="107">
        <v>3000</v>
      </c>
      <c r="L32" s="107"/>
      <c r="M32" s="107"/>
      <c r="N32" s="107"/>
      <c r="O32" s="107"/>
      <c r="P32" s="107"/>
      <c r="Q32" s="107"/>
      <c r="R32" s="107"/>
      <c r="S32" s="107"/>
      <c r="T32" s="107"/>
      <c r="U32" s="87"/>
      <c r="V32" s="107"/>
      <c r="W32" s="107"/>
    </row>
    <row r="33" ht="32.9" customHeight="1" spans="1:23">
      <c r="A33" s="23"/>
      <c r="B33" s="23"/>
      <c r="C33" s="23" t="s">
        <v>236</v>
      </c>
      <c r="D33" s="23"/>
      <c r="E33" s="23"/>
      <c r="F33" s="23"/>
      <c r="G33" s="23"/>
      <c r="H33" s="23"/>
      <c r="I33" s="107">
        <v>274400</v>
      </c>
      <c r="J33" s="107">
        <v>274400</v>
      </c>
      <c r="K33" s="107">
        <v>274400</v>
      </c>
      <c r="L33" s="107"/>
      <c r="M33" s="107"/>
      <c r="N33" s="107"/>
      <c r="O33" s="107"/>
      <c r="P33" s="107"/>
      <c r="Q33" s="107"/>
      <c r="R33" s="107"/>
      <c r="S33" s="107"/>
      <c r="T33" s="107"/>
      <c r="U33" s="87"/>
      <c r="V33" s="107"/>
      <c r="W33" s="107"/>
    </row>
    <row r="34" ht="32.9" customHeight="1" spans="1:23">
      <c r="A34" s="23" t="s">
        <v>220</v>
      </c>
      <c r="B34" s="104" t="s">
        <v>237</v>
      </c>
      <c r="C34" s="23" t="s">
        <v>236</v>
      </c>
      <c r="D34" s="23" t="s">
        <v>47</v>
      </c>
      <c r="E34" s="23" t="s">
        <v>86</v>
      </c>
      <c r="F34" s="23" t="s">
        <v>87</v>
      </c>
      <c r="G34" s="23" t="s">
        <v>195</v>
      </c>
      <c r="H34" s="23" t="s">
        <v>196</v>
      </c>
      <c r="I34" s="107">
        <v>97900</v>
      </c>
      <c r="J34" s="107">
        <v>97900</v>
      </c>
      <c r="K34" s="107">
        <v>97900</v>
      </c>
      <c r="L34" s="107"/>
      <c r="M34" s="107"/>
      <c r="N34" s="107"/>
      <c r="O34" s="107"/>
      <c r="P34" s="107"/>
      <c r="Q34" s="107"/>
      <c r="R34" s="107"/>
      <c r="S34" s="107"/>
      <c r="T34" s="107"/>
      <c r="U34" s="87"/>
      <c r="V34" s="107"/>
      <c r="W34" s="107"/>
    </row>
    <row r="35" ht="32.9" customHeight="1" spans="1:23">
      <c r="A35" s="23" t="s">
        <v>220</v>
      </c>
      <c r="B35" s="104" t="s">
        <v>237</v>
      </c>
      <c r="C35" s="23" t="s">
        <v>236</v>
      </c>
      <c r="D35" s="23" t="s">
        <v>47</v>
      </c>
      <c r="E35" s="23" t="s">
        <v>86</v>
      </c>
      <c r="F35" s="23" t="s">
        <v>87</v>
      </c>
      <c r="G35" s="23" t="s">
        <v>197</v>
      </c>
      <c r="H35" s="23" t="s">
        <v>198</v>
      </c>
      <c r="I35" s="107">
        <v>44510</v>
      </c>
      <c r="J35" s="107">
        <v>44510</v>
      </c>
      <c r="K35" s="107">
        <v>44510</v>
      </c>
      <c r="L35" s="107"/>
      <c r="M35" s="107"/>
      <c r="N35" s="107"/>
      <c r="O35" s="107"/>
      <c r="P35" s="107"/>
      <c r="Q35" s="107"/>
      <c r="R35" s="107"/>
      <c r="S35" s="107"/>
      <c r="T35" s="107"/>
      <c r="U35" s="87"/>
      <c r="V35" s="107"/>
      <c r="W35" s="107"/>
    </row>
    <row r="36" ht="32.9" customHeight="1" spans="1:23">
      <c r="A36" s="23" t="s">
        <v>220</v>
      </c>
      <c r="B36" s="104" t="s">
        <v>237</v>
      </c>
      <c r="C36" s="23" t="s">
        <v>236</v>
      </c>
      <c r="D36" s="23" t="s">
        <v>47</v>
      </c>
      <c r="E36" s="23" t="s">
        <v>86</v>
      </c>
      <c r="F36" s="23" t="s">
        <v>87</v>
      </c>
      <c r="G36" s="23" t="s">
        <v>224</v>
      </c>
      <c r="H36" s="23" t="s">
        <v>225</v>
      </c>
      <c r="I36" s="107">
        <v>30000</v>
      </c>
      <c r="J36" s="107">
        <v>30000</v>
      </c>
      <c r="K36" s="107">
        <v>30000</v>
      </c>
      <c r="L36" s="107"/>
      <c r="M36" s="107"/>
      <c r="N36" s="107"/>
      <c r="O36" s="107"/>
      <c r="P36" s="107"/>
      <c r="Q36" s="107"/>
      <c r="R36" s="107"/>
      <c r="S36" s="107"/>
      <c r="T36" s="107"/>
      <c r="U36" s="87"/>
      <c r="V36" s="107"/>
      <c r="W36" s="107"/>
    </row>
    <row r="37" ht="32.9" customHeight="1" spans="1:23">
      <c r="A37" s="23" t="s">
        <v>220</v>
      </c>
      <c r="B37" s="104" t="s">
        <v>237</v>
      </c>
      <c r="C37" s="23" t="s">
        <v>236</v>
      </c>
      <c r="D37" s="23" t="s">
        <v>47</v>
      </c>
      <c r="E37" s="23" t="s">
        <v>86</v>
      </c>
      <c r="F37" s="23" t="s">
        <v>87</v>
      </c>
      <c r="G37" s="23" t="s">
        <v>222</v>
      </c>
      <c r="H37" s="23" t="s">
        <v>223</v>
      </c>
      <c r="I37" s="107">
        <v>62990</v>
      </c>
      <c r="J37" s="107">
        <v>62990</v>
      </c>
      <c r="K37" s="107">
        <v>62990</v>
      </c>
      <c r="L37" s="107"/>
      <c r="M37" s="107"/>
      <c r="N37" s="107"/>
      <c r="O37" s="107"/>
      <c r="P37" s="107"/>
      <c r="Q37" s="107"/>
      <c r="R37" s="107"/>
      <c r="S37" s="107"/>
      <c r="T37" s="107"/>
      <c r="U37" s="87"/>
      <c r="V37" s="107"/>
      <c r="W37" s="107"/>
    </row>
    <row r="38" ht="32.9" customHeight="1" spans="1:23">
      <c r="A38" s="23" t="s">
        <v>220</v>
      </c>
      <c r="B38" s="104" t="s">
        <v>237</v>
      </c>
      <c r="C38" s="23" t="s">
        <v>236</v>
      </c>
      <c r="D38" s="23" t="s">
        <v>47</v>
      </c>
      <c r="E38" s="23" t="s">
        <v>86</v>
      </c>
      <c r="F38" s="23" t="s">
        <v>87</v>
      </c>
      <c r="G38" s="23" t="s">
        <v>226</v>
      </c>
      <c r="H38" s="23" t="s">
        <v>227</v>
      </c>
      <c r="I38" s="107">
        <v>39000</v>
      </c>
      <c r="J38" s="107">
        <v>39000</v>
      </c>
      <c r="K38" s="107">
        <v>39000</v>
      </c>
      <c r="L38" s="107"/>
      <c r="M38" s="107"/>
      <c r="N38" s="107"/>
      <c r="O38" s="107"/>
      <c r="P38" s="107"/>
      <c r="Q38" s="107"/>
      <c r="R38" s="107"/>
      <c r="S38" s="107"/>
      <c r="T38" s="107"/>
      <c r="U38" s="87"/>
      <c r="V38" s="107"/>
      <c r="W38" s="107"/>
    </row>
    <row r="39" ht="18.75" customHeight="1" spans="1:23">
      <c r="A39" s="30" t="s">
        <v>98</v>
      </c>
      <c r="B39" s="31"/>
      <c r="C39" s="31"/>
      <c r="D39" s="31"/>
      <c r="E39" s="31"/>
      <c r="F39" s="31"/>
      <c r="G39" s="31"/>
      <c r="H39" s="32"/>
      <c r="I39" s="107">
        <v>2896100</v>
      </c>
      <c r="J39" s="107">
        <v>2386100</v>
      </c>
      <c r="K39" s="107">
        <v>2366100</v>
      </c>
      <c r="L39" s="107"/>
      <c r="M39" s="107"/>
      <c r="N39" s="107"/>
      <c r="O39" s="107"/>
      <c r="P39" s="107"/>
      <c r="Q39" s="107"/>
      <c r="R39" s="107">
        <v>510000</v>
      </c>
      <c r="S39" s="107"/>
      <c r="T39" s="107"/>
      <c r="U39" s="87"/>
      <c r="V39" s="107"/>
      <c r="W39" s="107">
        <v>510000</v>
      </c>
    </row>
  </sheetData>
  <mergeCells count="28">
    <mergeCell ref="A2:W2"/>
    <mergeCell ref="A3:I3"/>
    <mergeCell ref="J4:M4"/>
    <mergeCell ref="N4:P4"/>
    <mergeCell ref="R4:W4"/>
    <mergeCell ref="J5:K5"/>
    <mergeCell ref="A39:H3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42"/>
  <sheetViews>
    <sheetView showZeros="0" topLeftCell="A31" workbookViewId="0">
      <selection activeCell="B31" sqref="B31:B36"/>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0:10">
      <c r="J1" s="51" t="s">
        <v>238</v>
      </c>
    </row>
    <row r="2" ht="28.5" customHeight="1" spans="1:10">
      <c r="A2" s="42" t="s">
        <v>239</v>
      </c>
      <c r="B2" s="27"/>
      <c r="C2" s="27"/>
      <c r="D2" s="27"/>
      <c r="E2" s="27"/>
      <c r="F2" s="43"/>
      <c r="G2" s="27"/>
      <c r="H2" s="43"/>
      <c r="I2" s="43"/>
      <c r="J2" s="27"/>
    </row>
    <row r="3" ht="15" customHeight="1" spans="1:1">
      <c r="A3" s="4" t="str">
        <f>"单位名称："&amp;"云南省水文水资源局丽江分局"</f>
        <v>单位名称：云南省水文水资源局丽江分局</v>
      </c>
    </row>
    <row r="4" ht="14.25" customHeight="1" spans="1:10">
      <c r="A4" s="44" t="s">
        <v>240</v>
      </c>
      <c r="B4" s="44" t="s">
        <v>241</v>
      </c>
      <c r="C4" s="44" t="s">
        <v>242</v>
      </c>
      <c r="D4" s="44" t="s">
        <v>243</v>
      </c>
      <c r="E4" s="44" t="s">
        <v>244</v>
      </c>
      <c r="F4" s="45" t="s">
        <v>245</v>
      </c>
      <c r="G4" s="44" t="s">
        <v>246</v>
      </c>
      <c r="H4" s="45" t="s">
        <v>247</v>
      </c>
      <c r="I4" s="45" t="s">
        <v>248</v>
      </c>
      <c r="J4" s="44" t="s">
        <v>249</v>
      </c>
    </row>
    <row r="5" ht="14.25" customHeight="1" spans="1:10">
      <c r="A5" s="44">
        <v>1</v>
      </c>
      <c r="B5" s="44">
        <v>2</v>
      </c>
      <c r="C5" s="44">
        <v>3</v>
      </c>
      <c r="D5" s="44">
        <v>4</v>
      </c>
      <c r="E5" s="44">
        <v>5</v>
      </c>
      <c r="F5" s="45">
        <v>6</v>
      </c>
      <c r="G5" s="44">
        <v>7</v>
      </c>
      <c r="H5" s="45">
        <v>8</v>
      </c>
      <c r="I5" s="45">
        <v>9</v>
      </c>
      <c r="J5" s="44">
        <v>10</v>
      </c>
    </row>
    <row r="6" ht="15" customHeight="1" spans="1:10">
      <c r="A6" s="46" t="s">
        <v>47</v>
      </c>
      <c r="B6" s="47"/>
      <c r="C6" s="47"/>
      <c r="D6" s="47"/>
      <c r="E6" s="48"/>
      <c r="F6" s="49"/>
      <c r="G6" s="48"/>
      <c r="H6" s="49"/>
      <c r="I6" s="49"/>
      <c r="J6" s="48"/>
    </row>
    <row r="7" ht="33.75" customHeight="1" spans="1:10">
      <c r="A7" s="102" t="s">
        <v>219</v>
      </c>
      <c r="B7" s="50" t="s">
        <v>250</v>
      </c>
      <c r="C7" s="50" t="s">
        <v>251</v>
      </c>
      <c r="D7" s="50" t="s">
        <v>252</v>
      </c>
      <c r="E7" s="46" t="s">
        <v>253</v>
      </c>
      <c r="F7" s="50" t="s">
        <v>254</v>
      </c>
      <c r="G7" s="46" t="s">
        <v>116</v>
      </c>
      <c r="H7" s="50" t="s">
        <v>255</v>
      </c>
      <c r="I7" s="50" t="s">
        <v>256</v>
      </c>
      <c r="J7" s="46" t="s">
        <v>257</v>
      </c>
    </row>
    <row r="8" ht="33.75" customHeight="1" spans="1:10">
      <c r="A8" s="102" t="s">
        <v>219</v>
      </c>
      <c r="B8" s="50" t="s">
        <v>258</v>
      </c>
      <c r="C8" s="50" t="s">
        <v>251</v>
      </c>
      <c r="D8" s="50" t="s">
        <v>252</v>
      </c>
      <c r="E8" s="46" t="s">
        <v>259</v>
      </c>
      <c r="F8" s="50" t="s">
        <v>254</v>
      </c>
      <c r="G8" s="46" t="s">
        <v>260</v>
      </c>
      <c r="H8" s="50" t="s">
        <v>255</v>
      </c>
      <c r="I8" s="50" t="s">
        <v>256</v>
      </c>
      <c r="J8" s="46" t="s">
        <v>261</v>
      </c>
    </row>
    <row r="9" ht="33.75" customHeight="1" spans="1:10">
      <c r="A9" s="102" t="s">
        <v>219</v>
      </c>
      <c r="B9" s="50" t="s">
        <v>258</v>
      </c>
      <c r="C9" s="50" t="s">
        <v>251</v>
      </c>
      <c r="D9" s="50" t="s">
        <v>252</v>
      </c>
      <c r="E9" s="46" t="s">
        <v>262</v>
      </c>
      <c r="F9" s="50" t="s">
        <v>263</v>
      </c>
      <c r="G9" s="46" t="s">
        <v>264</v>
      </c>
      <c r="H9" s="50" t="s">
        <v>255</v>
      </c>
      <c r="I9" s="50" t="s">
        <v>256</v>
      </c>
      <c r="J9" s="46" t="s">
        <v>265</v>
      </c>
    </row>
    <row r="10" ht="62" customHeight="1" spans="1:10">
      <c r="A10" s="102" t="s">
        <v>219</v>
      </c>
      <c r="B10" s="50" t="s">
        <v>258</v>
      </c>
      <c r="C10" s="50" t="s">
        <v>251</v>
      </c>
      <c r="D10" s="50" t="s">
        <v>252</v>
      </c>
      <c r="E10" s="46" t="s">
        <v>266</v>
      </c>
      <c r="F10" s="50" t="s">
        <v>263</v>
      </c>
      <c r="G10" s="46" t="s">
        <v>267</v>
      </c>
      <c r="H10" s="50" t="s">
        <v>268</v>
      </c>
      <c r="I10" s="50" t="s">
        <v>256</v>
      </c>
      <c r="J10" s="46" t="s">
        <v>269</v>
      </c>
    </row>
    <row r="11" ht="33.75" customHeight="1" spans="1:10">
      <c r="A11" s="102" t="s">
        <v>219</v>
      </c>
      <c r="B11" s="50" t="s">
        <v>258</v>
      </c>
      <c r="C11" s="50" t="s">
        <v>251</v>
      </c>
      <c r="D11" s="50" t="s">
        <v>270</v>
      </c>
      <c r="E11" s="46" t="s">
        <v>271</v>
      </c>
      <c r="F11" s="50" t="s">
        <v>263</v>
      </c>
      <c r="G11" s="46" t="s">
        <v>272</v>
      </c>
      <c r="H11" s="50" t="s">
        <v>273</v>
      </c>
      <c r="I11" s="50" t="s">
        <v>256</v>
      </c>
      <c r="J11" s="46" t="s">
        <v>274</v>
      </c>
    </row>
    <row r="12" ht="33.75" customHeight="1" spans="1:10">
      <c r="A12" s="102" t="s">
        <v>219</v>
      </c>
      <c r="B12" s="50" t="s">
        <v>258</v>
      </c>
      <c r="C12" s="50" t="s">
        <v>251</v>
      </c>
      <c r="D12" s="50" t="s">
        <v>270</v>
      </c>
      <c r="E12" s="46" t="s">
        <v>275</v>
      </c>
      <c r="F12" s="50" t="s">
        <v>263</v>
      </c>
      <c r="G12" s="46" t="s">
        <v>276</v>
      </c>
      <c r="H12" s="50" t="s">
        <v>273</v>
      </c>
      <c r="I12" s="50" t="s">
        <v>256</v>
      </c>
      <c r="J12" s="46" t="s">
        <v>277</v>
      </c>
    </row>
    <row r="13" ht="33.75" customHeight="1" spans="1:10">
      <c r="A13" s="102" t="s">
        <v>219</v>
      </c>
      <c r="B13" s="50" t="s">
        <v>258</v>
      </c>
      <c r="C13" s="50" t="s">
        <v>251</v>
      </c>
      <c r="D13" s="50" t="s">
        <v>278</v>
      </c>
      <c r="E13" s="46" t="s">
        <v>279</v>
      </c>
      <c r="F13" s="50" t="s">
        <v>280</v>
      </c>
      <c r="G13" s="46">
        <v>24</v>
      </c>
      <c r="H13" s="50" t="s">
        <v>281</v>
      </c>
      <c r="I13" s="50" t="s">
        <v>256</v>
      </c>
      <c r="J13" s="46" t="s">
        <v>282</v>
      </c>
    </row>
    <row r="14" ht="107" customHeight="1" spans="1:10">
      <c r="A14" s="102" t="s">
        <v>219</v>
      </c>
      <c r="B14" s="50" t="s">
        <v>258</v>
      </c>
      <c r="C14" s="50" t="s">
        <v>251</v>
      </c>
      <c r="D14" s="50" t="s">
        <v>278</v>
      </c>
      <c r="E14" s="46" t="s">
        <v>283</v>
      </c>
      <c r="F14" s="50" t="s">
        <v>254</v>
      </c>
      <c r="G14" s="46" t="s">
        <v>284</v>
      </c>
      <c r="H14" s="50" t="s">
        <v>285</v>
      </c>
      <c r="I14" s="50" t="s">
        <v>256</v>
      </c>
      <c r="J14" s="46" t="s">
        <v>286</v>
      </c>
    </row>
    <row r="15" ht="90" customHeight="1" spans="1:10">
      <c r="A15" s="102" t="s">
        <v>219</v>
      </c>
      <c r="B15" s="50" t="s">
        <v>258</v>
      </c>
      <c r="C15" s="50" t="s">
        <v>287</v>
      </c>
      <c r="D15" s="50" t="s">
        <v>288</v>
      </c>
      <c r="E15" s="46" t="s">
        <v>289</v>
      </c>
      <c r="F15" s="50" t="s">
        <v>263</v>
      </c>
      <c r="G15" s="46" t="s">
        <v>272</v>
      </c>
      <c r="H15" s="50" t="s">
        <v>273</v>
      </c>
      <c r="I15" s="50" t="s">
        <v>256</v>
      </c>
      <c r="J15" s="46" t="s">
        <v>290</v>
      </c>
    </row>
    <row r="16" ht="70" customHeight="1" spans="1:10">
      <c r="A16" s="102" t="s">
        <v>219</v>
      </c>
      <c r="B16" s="50" t="s">
        <v>258</v>
      </c>
      <c r="C16" s="50" t="s">
        <v>287</v>
      </c>
      <c r="D16" s="50" t="s">
        <v>291</v>
      </c>
      <c r="E16" s="46" t="s">
        <v>292</v>
      </c>
      <c r="F16" s="50" t="s">
        <v>254</v>
      </c>
      <c r="G16" s="46" t="s">
        <v>293</v>
      </c>
      <c r="H16" s="50" t="s">
        <v>285</v>
      </c>
      <c r="I16" s="50" t="s">
        <v>256</v>
      </c>
      <c r="J16" s="46" t="s">
        <v>294</v>
      </c>
    </row>
    <row r="17" ht="53" customHeight="1" spans="1:10">
      <c r="A17" s="102" t="s">
        <v>219</v>
      </c>
      <c r="B17" s="50" t="s">
        <v>258</v>
      </c>
      <c r="C17" s="50" t="s">
        <v>287</v>
      </c>
      <c r="D17" s="50" t="s">
        <v>291</v>
      </c>
      <c r="E17" s="46" t="s">
        <v>295</v>
      </c>
      <c r="F17" s="50" t="s">
        <v>263</v>
      </c>
      <c r="G17" s="46" t="s">
        <v>272</v>
      </c>
      <c r="H17" s="50" t="s">
        <v>273</v>
      </c>
      <c r="I17" s="50" t="s">
        <v>256</v>
      </c>
      <c r="J17" s="46" t="s">
        <v>296</v>
      </c>
    </row>
    <row r="18" ht="107" customHeight="1" spans="1:10">
      <c r="A18" s="102" t="s">
        <v>219</v>
      </c>
      <c r="B18" s="50" t="s">
        <v>258</v>
      </c>
      <c r="C18" s="50" t="s">
        <v>297</v>
      </c>
      <c r="D18" s="50" t="s">
        <v>298</v>
      </c>
      <c r="E18" s="46" t="s">
        <v>299</v>
      </c>
      <c r="F18" s="50" t="s">
        <v>263</v>
      </c>
      <c r="G18" s="46" t="s">
        <v>300</v>
      </c>
      <c r="H18" s="50" t="s">
        <v>273</v>
      </c>
      <c r="I18" s="50" t="s">
        <v>256</v>
      </c>
      <c r="J18" s="46" t="s">
        <v>301</v>
      </c>
    </row>
    <row r="19" ht="33.75" customHeight="1" spans="1:10">
      <c r="A19" s="102" t="s">
        <v>236</v>
      </c>
      <c r="B19" s="50" t="s">
        <v>302</v>
      </c>
      <c r="C19" s="50" t="s">
        <v>251</v>
      </c>
      <c r="D19" s="50" t="s">
        <v>252</v>
      </c>
      <c r="E19" s="46" t="s">
        <v>303</v>
      </c>
      <c r="F19" s="50" t="s">
        <v>254</v>
      </c>
      <c r="G19" s="46" t="s">
        <v>120</v>
      </c>
      <c r="H19" s="50" t="s">
        <v>304</v>
      </c>
      <c r="I19" s="50" t="s">
        <v>256</v>
      </c>
      <c r="J19" s="46" t="s">
        <v>305</v>
      </c>
    </row>
    <row r="20" ht="33.75" customHeight="1" spans="1:10">
      <c r="A20" s="102" t="s">
        <v>236</v>
      </c>
      <c r="B20" s="50" t="s">
        <v>306</v>
      </c>
      <c r="C20" s="50" t="s">
        <v>251</v>
      </c>
      <c r="D20" s="50" t="s">
        <v>252</v>
      </c>
      <c r="E20" s="46" t="s">
        <v>307</v>
      </c>
      <c r="F20" s="50" t="s">
        <v>254</v>
      </c>
      <c r="G20" s="46" t="s">
        <v>120</v>
      </c>
      <c r="H20" s="50" t="s">
        <v>304</v>
      </c>
      <c r="I20" s="50" t="s">
        <v>256</v>
      </c>
      <c r="J20" s="46" t="s">
        <v>305</v>
      </c>
    </row>
    <row r="21" ht="66" customHeight="1" spans="1:10">
      <c r="A21" s="102" t="s">
        <v>236</v>
      </c>
      <c r="B21" s="50" t="s">
        <v>306</v>
      </c>
      <c r="C21" s="50" t="s">
        <v>251</v>
      </c>
      <c r="D21" s="50" t="s">
        <v>252</v>
      </c>
      <c r="E21" s="46" t="s">
        <v>308</v>
      </c>
      <c r="F21" s="50" t="s">
        <v>263</v>
      </c>
      <c r="G21" s="46" t="s">
        <v>267</v>
      </c>
      <c r="H21" s="50" t="s">
        <v>255</v>
      </c>
      <c r="I21" s="50" t="s">
        <v>256</v>
      </c>
      <c r="J21" s="46" t="s">
        <v>309</v>
      </c>
    </row>
    <row r="22" ht="72" customHeight="1" spans="1:10">
      <c r="A22" s="102" t="s">
        <v>236</v>
      </c>
      <c r="B22" s="50" t="s">
        <v>306</v>
      </c>
      <c r="C22" s="50" t="s">
        <v>251</v>
      </c>
      <c r="D22" s="50" t="s">
        <v>252</v>
      </c>
      <c r="E22" s="46" t="s">
        <v>310</v>
      </c>
      <c r="F22" s="50" t="s">
        <v>263</v>
      </c>
      <c r="G22" s="46" t="s">
        <v>311</v>
      </c>
      <c r="H22" s="50" t="s">
        <v>268</v>
      </c>
      <c r="I22" s="50" t="s">
        <v>256</v>
      </c>
      <c r="J22" s="46" t="s">
        <v>312</v>
      </c>
    </row>
    <row r="23" ht="68" customHeight="1" spans="1:10">
      <c r="A23" s="102" t="s">
        <v>236</v>
      </c>
      <c r="B23" s="50" t="s">
        <v>306</v>
      </c>
      <c r="C23" s="50" t="s">
        <v>251</v>
      </c>
      <c r="D23" s="50" t="s">
        <v>252</v>
      </c>
      <c r="E23" s="46" t="s">
        <v>313</v>
      </c>
      <c r="F23" s="50" t="s">
        <v>263</v>
      </c>
      <c r="G23" s="46" t="s">
        <v>120</v>
      </c>
      <c r="H23" s="50" t="s">
        <v>268</v>
      </c>
      <c r="I23" s="50" t="s">
        <v>256</v>
      </c>
      <c r="J23" s="46" t="s">
        <v>314</v>
      </c>
    </row>
    <row r="24" ht="55" customHeight="1" spans="1:10">
      <c r="A24" s="102" t="s">
        <v>236</v>
      </c>
      <c r="B24" s="50" t="s">
        <v>306</v>
      </c>
      <c r="C24" s="50" t="s">
        <v>251</v>
      </c>
      <c r="D24" s="50" t="s">
        <v>270</v>
      </c>
      <c r="E24" s="46" t="s">
        <v>271</v>
      </c>
      <c r="F24" s="50" t="s">
        <v>263</v>
      </c>
      <c r="G24" s="46" t="s">
        <v>272</v>
      </c>
      <c r="H24" s="50" t="s">
        <v>273</v>
      </c>
      <c r="I24" s="50" t="s">
        <v>256</v>
      </c>
      <c r="J24" s="46" t="s">
        <v>315</v>
      </c>
    </row>
    <row r="25" ht="92" customHeight="1" spans="1:10">
      <c r="A25" s="102" t="s">
        <v>236</v>
      </c>
      <c r="B25" s="50" t="s">
        <v>306</v>
      </c>
      <c r="C25" s="50" t="s">
        <v>251</v>
      </c>
      <c r="D25" s="50" t="s">
        <v>270</v>
      </c>
      <c r="E25" s="46" t="s">
        <v>316</v>
      </c>
      <c r="F25" s="50" t="s">
        <v>263</v>
      </c>
      <c r="G25" s="46" t="s">
        <v>272</v>
      </c>
      <c r="H25" s="50" t="s">
        <v>273</v>
      </c>
      <c r="I25" s="50" t="s">
        <v>256</v>
      </c>
      <c r="J25" s="46" t="s">
        <v>317</v>
      </c>
    </row>
    <row r="26" ht="33.75" customHeight="1" spans="1:10">
      <c r="A26" s="102" t="s">
        <v>236</v>
      </c>
      <c r="B26" s="50" t="s">
        <v>306</v>
      </c>
      <c r="C26" s="50" t="s">
        <v>251</v>
      </c>
      <c r="D26" s="50" t="s">
        <v>270</v>
      </c>
      <c r="E26" s="46" t="s">
        <v>275</v>
      </c>
      <c r="F26" s="50" t="s">
        <v>263</v>
      </c>
      <c r="G26" s="46" t="s">
        <v>276</v>
      </c>
      <c r="H26" s="50" t="s">
        <v>273</v>
      </c>
      <c r="I26" s="50" t="s">
        <v>256</v>
      </c>
      <c r="J26" s="46" t="s">
        <v>277</v>
      </c>
    </row>
    <row r="27" ht="33.75" customHeight="1" spans="1:10">
      <c r="A27" s="102" t="s">
        <v>236</v>
      </c>
      <c r="B27" s="50" t="s">
        <v>306</v>
      </c>
      <c r="C27" s="50" t="s">
        <v>251</v>
      </c>
      <c r="D27" s="50" t="s">
        <v>278</v>
      </c>
      <c r="E27" s="46" t="s">
        <v>318</v>
      </c>
      <c r="F27" s="50" t="s">
        <v>319</v>
      </c>
      <c r="G27" s="46" t="s">
        <v>320</v>
      </c>
      <c r="H27" s="50" t="s">
        <v>281</v>
      </c>
      <c r="I27" s="50" t="s">
        <v>256</v>
      </c>
      <c r="J27" s="46" t="s">
        <v>321</v>
      </c>
    </row>
    <row r="28" ht="40" customHeight="1" spans="1:10">
      <c r="A28" s="102" t="s">
        <v>236</v>
      </c>
      <c r="B28" s="50" t="s">
        <v>306</v>
      </c>
      <c r="C28" s="50" t="s">
        <v>251</v>
      </c>
      <c r="D28" s="50" t="s">
        <v>278</v>
      </c>
      <c r="E28" s="46" t="s">
        <v>322</v>
      </c>
      <c r="F28" s="50" t="s">
        <v>263</v>
      </c>
      <c r="G28" s="46" t="s">
        <v>272</v>
      </c>
      <c r="H28" s="50" t="s">
        <v>273</v>
      </c>
      <c r="I28" s="50" t="s">
        <v>256</v>
      </c>
      <c r="J28" s="46" t="s">
        <v>323</v>
      </c>
    </row>
    <row r="29" ht="51" customHeight="1" spans="1:10">
      <c r="A29" s="102" t="s">
        <v>236</v>
      </c>
      <c r="B29" s="50" t="s">
        <v>306</v>
      </c>
      <c r="C29" s="50" t="s">
        <v>287</v>
      </c>
      <c r="D29" s="50" t="s">
        <v>288</v>
      </c>
      <c r="E29" s="46" t="s">
        <v>324</v>
      </c>
      <c r="F29" s="50" t="s">
        <v>263</v>
      </c>
      <c r="G29" s="46" t="s">
        <v>272</v>
      </c>
      <c r="H29" s="50" t="s">
        <v>273</v>
      </c>
      <c r="I29" s="50" t="s">
        <v>256</v>
      </c>
      <c r="J29" s="46" t="s">
        <v>325</v>
      </c>
    </row>
    <row r="30" ht="90" customHeight="1" spans="1:10">
      <c r="A30" s="102" t="s">
        <v>236</v>
      </c>
      <c r="B30" s="50" t="s">
        <v>306</v>
      </c>
      <c r="C30" s="50" t="s">
        <v>297</v>
      </c>
      <c r="D30" s="50" t="s">
        <v>298</v>
      </c>
      <c r="E30" s="46" t="s">
        <v>299</v>
      </c>
      <c r="F30" s="50" t="s">
        <v>263</v>
      </c>
      <c r="G30" s="46" t="s">
        <v>272</v>
      </c>
      <c r="H30" s="50" t="s">
        <v>273</v>
      </c>
      <c r="I30" s="50" t="s">
        <v>256</v>
      </c>
      <c r="J30" s="46" t="s">
        <v>326</v>
      </c>
    </row>
    <row r="31" ht="55" customHeight="1" spans="1:10">
      <c r="A31" s="102" t="s">
        <v>228</v>
      </c>
      <c r="B31" s="50" t="s">
        <v>327</v>
      </c>
      <c r="C31" s="50" t="s">
        <v>251</v>
      </c>
      <c r="D31" s="50" t="s">
        <v>252</v>
      </c>
      <c r="E31" s="46" t="s">
        <v>328</v>
      </c>
      <c r="F31" s="50" t="s">
        <v>263</v>
      </c>
      <c r="G31" s="46" t="s">
        <v>120</v>
      </c>
      <c r="H31" s="50" t="s">
        <v>329</v>
      </c>
      <c r="I31" s="50" t="s">
        <v>256</v>
      </c>
      <c r="J31" s="46" t="s">
        <v>330</v>
      </c>
    </row>
    <row r="32" ht="189" customHeight="1" spans="1:10">
      <c r="A32" s="102" t="s">
        <v>228</v>
      </c>
      <c r="B32" s="50" t="s">
        <v>331</v>
      </c>
      <c r="C32" s="50" t="s">
        <v>251</v>
      </c>
      <c r="D32" s="50" t="s">
        <v>270</v>
      </c>
      <c r="E32" s="46" t="s">
        <v>332</v>
      </c>
      <c r="F32" s="50" t="s">
        <v>254</v>
      </c>
      <c r="G32" s="46" t="s">
        <v>333</v>
      </c>
      <c r="H32" s="50" t="s">
        <v>273</v>
      </c>
      <c r="I32" s="50" t="s">
        <v>256</v>
      </c>
      <c r="J32" s="46" t="s">
        <v>334</v>
      </c>
    </row>
    <row r="33" ht="56" customHeight="1" spans="1:10">
      <c r="A33" s="102" t="s">
        <v>228</v>
      </c>
      <c r="B33" s="50" t="s">
        <v>331</v>
      </c>
      <c r="C33" s="50" t="s">
        <v>251</v>
      </c>
      <c r="D33" s="50" t="s">
        <v>270</v>
      </c>
      <c r="E33" s="46" t="s">
        <v>324</v>
      </c>
      <c r="F33" s="50" t="s">
        <v>263</v>
      </c>
      <c r="G33" s="46" t="s">
        <v>272</v>
      </c>
      <c r="H33" s="50" t="s">
        <v>273</v>
      </c>
      <c r="I33" s="50" t="s">
        <v>256</v>
      </c>
      <c r="J33" s="46" t="s">
        <v>335</v>
      </c>
    </row>
    <row r="34" ht="33.75" customHeight="1" spans="1:10">
      <c r="A34" s="102" t="s">
        <v>228</v>
      </c>
      <c r="B34" s="50" t="s">
        <v>331</v>
      </c>
      <c r="C34" s="50" t="s">
        <v>251</v>
      </c>
      <c r="D34" s="50" t="s">
        <v>278</v>
      </c>
      <c r="E34" s="46" t="s">
        <v>336</v>
      </c>
      <c r="F34" s="50" t="s">
        <v>254</v>
      </c>
      <c r="G34" s="46" t="s">
        <v>333</v>
      </c>
      <c r="H34" s="50" t="s">
        <v>273</v>
      </c>
      <c r="I34" s="50" t="s">
        <v>256</v>
      </c>
      <c r="J34" s="46" t="s">
        <v>337</v>
      </c>
    </row>
    <row r="35" ht="186" customHeight="1" spans="1:10">
      <c r="A35" s="102" t="s">
        <v>228</v>
      </c>
      <c r="B35" s="50" t="s">
        <v>331</v>
      </c>
      <c r="C35" s="50" t="s">
        <v>287</v>
      </c>
      <c r="D35" s="50" t="s">
        <v>291</v>
      </c>
      <c r="E35" s="46" t="s">
        <v>338</v>
      </c>
      <c r="F35" s="50" t="s">
        <v>263</v>
      </c>
      <c r="G35" s="46" t="s">
        <v>339</v>
      </c>
      <c r="H35" s="50" t="s">
        <v>273</v>
      </c>
      <c r="I35" s="50" t="s">
        <v>256</v>
      </c>
      <c r="J35" s="46" t="s">
        <v>340</v>
      </c>
    </row>
    <row r="36" ht="199" customHeight="1" spans="1:10">
      <c r="A36" s="102" t="s">
        <v>228</v>
      </c>
      <c r="B36" s="50" t="s">
        <v>331</v>
      </c>
      <c r="C36" s="50" t="s">
        <v>297</v>
      </c>
      <c r="D36" s="50" t="s">
        <v>298</v>
      </c>
      <c r="E36" s="46" t="s">
        <v>341</v>
      </c>
      <c r="F36" s="50" t="s">
        <v>263</v>
      </c>
      <c r="G36" s="46" t="s">
        <v>272</v>
      </c>
      <c r="H36" s="50" t="s">
        <v>273</v>
      </c>
      <c r="I36" s="50" t="s">
        <v>256</v>
      </c>
      <c r="J36" s="46" t="s">
        <v>342</v>
      </c>
    </row>
    <row r="37" ht="33.75" customHeight="1" spans="1:10">
      <c r="A37" s="102" t="s">
        <v>211</v>
      </c>
      <c r="B37" s="50" t="s">
        <v>343</v>
      </c>
      <c r="C37" s="50" t="s">
        <v>251</v>
      </c>
      <c r="D37" s="50" t="s">
        <v>270</v>
      </c>
      <c r="E37" s="46" t="s">
        <v>344</v>
      </c>
      <c r="F37" s="50" t="s">
        <v>263</v>
      </c>
      <c r="G37" s="46" t="s">
        <v>272</v>
      </c>
      <c r="H37" s="50" t="s">
        <v>273</v>
      </c>
      <c r="I37" s="50" t="s">
        <v>256</v>
      </c>
      <c r="J37" s="46" t="s">
        <v>345</v>
      </c>
    </row>
    <row r="38" ht="33.75" customHeight="1" spans="1:10">
      <c r="A38" s="102" t="s">
        <v>211</v>
      </c>
      <c r="B38" s="50" t="s">
        <v>343</v>
      </c>
      <c r="C38" s="50" t="s">
        <v>287</v>
      </c>
      <c r="D38" s="50" t="s">
        <v>288</v>
      </c>
      <c r="E38" s="46" t="s">
        <v>346</v>
      </c>
      <c r="F38" s="50" t="s">
        <v>254</v>
      </c>
      <c r="G38" s="46" t="s">
        <v>333</v>
      </c>
      <c r="H38" s="50" t="s">
        <v>273</v>
      </c>
      <c r="I38" s="50" t="s">
        <v>256</v>
      </c>
      <c r="J38" s="46" t="s">
        <v>347</v>
      </c>
    </row>
    <row r="39" ht="33.75" customHeight="1" spans="1:10">
      <c r="A39" s="102" t="s">
        <v>211</v>
      </c>
      <c r="B39" s="50" t="s">
        <v>343</v>
      </c>
      <c r="C39" s="50" t="s">
        <v>297</v>
      </c>
      <c r="D39" s="50" t="s">
        <v>298</v>
      </c>
      <c r="E39" s="46" t="s">
        <v>348</v>
      </c>
      <c r="F39" s="50" t="s">
        <v>263</v>
      </c>
      <c r="G39" s="46" t="s">
        <v>272</v>
      </c>
      <c r="H39" s="50" t="s">
        <v>273</v>
      </c>
      <c r="I39" s="50" t="s">
        <v>256</v>
      </c>
      <c r="J39" s="46" t="s">
        <v>349</v>
      </c>
    </row>
    <row r="40" ht="121" customHeight="1" spans="1:10">
      <c r="A40" s="102" t="s">
        <v>214</v>
      </c>
      <c r="B40" s="50" t="s">
        <v>350</v>
      </c>
      <c r="C40" s="50" t="s">
        <v>251</v>
      </c>
      <c r="D40" s="50" t="s">
        <v>252</v>
      </c>
      <c r="E40" s="46" t="s">
        <v>351</v>
      </c>
      <c r="F40" s="50" t="s">
        <v>254</v>
      </c>
      <c r="G40" s="46" t="s">
        <v>352</v>
      </c>
      <c r="H40" s="50" t="s">
        <v>353</v>
      </c>
      <c r="I40" s="50" t="s">
        <v>256</v>
      </c>
      <c r="J40" s="46" t="s">
        <v>354</v>
      </c>
    </row>
    <row r="41" ht="33.75" customHeight="1" spans="1:10">
      <c r="A41" s="102" t="s">
        <v>214</v>
      </c>
      <c r="B41" s="50" t="s">
        <v>350</v>
      </c>
      <c r="C41" s="50" t="s">
        <v>287</v>
      </c>
      <c r="D41" s="50" t="s">
        <v>288</v>
      </c>
      <c r="E41" s="46" t="s">
        <v>355</v>
      </c>
      <c r="F41" s="50" t="s">
        <v>254</v>
      </c>
      <c r="G41" s="46" t="s">
        <v>356</v>
      </c>
      <c r="H41" s="50"/>
      <c r="I41" s="50" t="s">
        <v>357</v>
      </c>
      <c r="J41" s="46" t="s">
        <v>358</v>
      </c>
    </row>
    <row r="42" ht="60" customHeight="1" spans="1:10">
      <c r="A42" s="102" t="s">
        <v>214</v>
      </c>
      <c r="B42" s="50" t="s">
        <v>350</v>
      </c>
      <c r="C42" s="50" t="s">
        <v>297</v>
      </c>
      <c r="D42" s="50" t="s">
        <v>298</v>
      </c>
      <c r="E42" s="46" t="s">
        <v>359</v>
      </c>
      <c r="F42" s="50" t="s">
        <v>263</v>
      </c>
      <c r="G42" s="46" t="s">
        <v>272</v>
      </c>
      <c r="H42" s="50" t="s">
        <v>273</v>
      </c>
      <c r="I42" s="50" t="s">
        <v>256</v>
      </c>
      <c r="J42" s="46" t="s">
        <v>360</v>
      </c>
    </row>
  </sheetData>
  <mergeCells count="12">
    <mergeCell ref="A2:J2"/>
    <mergeCell ref="A3:H3"/>
    <mergeCell ref="A7:A18"/>
    <mergeCell ref="A19:A30"/>
    <mergeCell ref="A31:A36"/>
    <mergeCell ref="A37:A39"/>
    <mergeCell ref="A40:A42"/>
    <mergeCell ref="B7:B18"/>
    <mergeCell ref="B19:B30"/>
    <mergeCell ref="B31:B36"/>
    <mergeCell ref="B37:B39"/>
    <mergeCell ref="B40:B4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2" t="s">
        <v>361</v>
      </c>
    </row>
    <row r="2" ht="28.5" customHeight="1" spans="1:6">
      <c r="A2" s="27" t="s">
        <v>362</v>
      </c>
      <c r="B2" s="27"/>
      <c r="C2" s="27"/>
      <c r="D2" s="27"/>
      <c r="E2" s="27"/>
      <c r="F2" s="27"/>
    </row>
    <row r="3" ht="15" customHeight="1" spans="1:6">
      <c r="A3" s="97" t="str">
        <f>"单位名称："&amp;"云南省水文水资源局丽江分局"</f>
        <v>单位名称：云南省水文水资源局丽江分局</v>
      </c>
      <c r="B3" s="98"/>
      <c r="C3" s="98"/>
      <c r="D3" s="55"/>
      <c r="E3" s="55"/>
      <c r="F3" s="99" t="s">
        <v>2</v>
      </c>
    </row>
    <row r="4" ht="18.75" customHeight="1" spans="1:6">
      <c r="A4" s="9" t="s">
        <v>131</v>
      </c>
      <c r="B4" s="9" t="s">
        <v>50</v>
      </c>
      <c r="C4" s="9" t="s">
        <v>51</v>
      </c>
      <c r="D4" s="15" t="s">
        <v>363</v>
      </c>
      <c r="E4" s="59"/>
      <c r="F4" s="59"/>
    </row>
    <row r="5" ht="30" customHeight="1" spans="1:6">
      <c r="A5" s="18"/>
      <c r="B5" s="18"/>
      <c r="C5" s="18"/>
      <c r="D5" s="15" t="s">
        <v>32</v>
      </c>
      <c r="E5" s="59" t="s">
        <v>59</v>
      </c>
      <c r="F5" s="59" t="s">
        <v>60</v>
      </c>
    </row>
    <row r="6" ht="16.5" customHeight="1" spans="1:6">
      <c r="A6" s="59">
        <v>1</v>
      </c>
      <c r="B6" s="59">
        <v>2</v>
      </c>
      <c r="C6" s="59">
        <v>3</v>
      </c>
      <c r="D6" s="59">
        <v>4</v>
      </c>
      <c r="E6" s="59">
        <v>5</v>
      </c>
      <c r="F6" s="59">
        <v>6</v>
      </c>
    </row>
    <row r="7" ht="20.25" customHeight="1" spans="1:6">
      <c r="A7" s="29"/>
      <c r="B7" s="29"/>
      <c r="C7" s="29"/>
      <c r="D7" s="22"/>
      <c r="E7" s="22"/>
      <c r="F7" s="22"/>
    </row>
    <row r="8" ht="17.25" customHeight="1" spans="1:6">
      <c r="A8" s="100" t="s">
        <v>98</v>
      </c>
      <c r="B8" s="101"/>
      <c r="C8" s="101" t="s">
        <v>98</v>
      </c>
      <c r="D8" s="22"/>
      <c r="E8" s="22"/>
      <c r="F8" s="22"/>
    </row>
    <row r="9" customHeight="1" spans="1:1">
      <c r="A9" t="s">
        <v>364</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
  <sheetViews>
    <sheetView showZeros="0" topLeftCell="B1" workbookViewId="0">
      <selection activeCell="C32" sqref="C32"/>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1"/>
      <c r="P1" s="51"/>
      <c r="Q1" s="95" t="s">
        <v>365</v>
      </c>
    </row>
    <row r="2" ht="27.75" customHeight="1" spans="1:17">
      <c r="A2" s="53" t="s">
        <v>366</v>
      </c>
      <c r="B2" s="27"/>
      <c r="C2" s="27"/>
      <c r="D2" s="27"/>
      <c r="E2" s="27"/>
      <c r="F2" s="27"/>
      <c r="G2" s="27"/>
      <c r="H2" s="27"/>
      <c r="I2" s="27"/>
      <c r="J2" s="27"/>
      <c r="K2" s="43"/>
      <c r="L2" s="27"/>
      <c r="M2" s="27"/>
      <c r="N2" s="27"/>
      <c r="O2" s="43"/>
      <c r="P2" s="43"/>
      <c r="Q2" s="27"/>
    </row>
    <row r="3" ht="18.75" customHeight="1" spans="1:17">
      <c r="A3" s="88" t="str">
        <f>"单位名称："&amp;"云南省水文水资源局丽江分局"</f>
        <v>单位名称：云南省水文水资源局丽江分局</v>
      </c>
      <c r="B3" s="6"/>
      <c r="C3" s="6"/>
      <c r="D3" s="6"/>
      <c r="E3" s="6"/>
      <c r="F3" s="6"/>
      <c r="G3" s="6"/>
      <c r="H3" s="6"/>
      <c r="I3" s="6"/>
      <c r="J3" s="6"/>
      <c r="O3" s="60"/>
      <c r="P3" s="60"/>
      <c r="Q3" s="96" t="s">
        <v>2</v>
      </c>
    </row>
    <row r="4" ht="15.75" customHeight="1" spans="1:17">
      <c r="A4" s="9" t="s">
        <v>367</v>
      </c>
      <c r="B4" s="64" t="s">
        <v>368</v>
      </c>
      <c r="C4" s="64" t="s">
        <v>369</v>
      </c>
      <c r="D4" s="64" t="s">
        <v>370</v>
      </c>
      <c r="E4" s="64" t="s">
        <v>371</v>
      </c>
      <c r="F4" s="64" t="s">
        <v>372</v>
      </c>
      <c r="G4" s="65" t="s">
        <v>138</v>
      </c>
      <c r="H4" s="65"/>
      <c r="I4" s="65"/>
      <c r="J4" s="65"/>
      <c r="K4" s="66"/>
      <c r="L4" s="65"/>
      <c r="M4" s="65"/>
      <c r="N4" s="65"/>
      <c r="O4" s="81"/>
      <c r="P4" s="66"/>
      <c r="Q4" s="82"/>
    </row>
    <row r="5" ht="17.25" customHeight="1" spans="1:17">
      <c r="A5" s="14"/>
      <c r="B5" s="67"/>
      <c r="C5" s="67"/>
      <c r="D5" s="67"/>
      <c r="E5" s="67"/>
      <c r="F5" s="67"/>
      <c r="G5" s="67" t="s">
        <v>32</v>
      </c>
      <c r="H5" s="67" t="s">
        <v>35</v>
      </c>
      <c r="I5" s="67" t="s">
        <v>373</v>
      </c>
      <c r="J5" s="67" t="s">
        <v>374</v>
      </c>
      <c r="K5" s="68" t="s">
        <v>375</v>
      </c>
      <c r="L5" s="83" t="s">
        <v>376</v>
      </c>
      <c r="M5" s="83"/>
      <c r="N5" s="83"/>
      <c r="O5" s="84"/>
      <c r="P5" s="85"/>
      <c r="Q5" s="69"/>
    </row>
    <row r="6" ht="54" customHeight="1" spans="1:17">
      <c r="A6" s="17"/>
      <c r="B6" s="69"/>
      <c r="C6" s="69"/>
      <c r="D6" s="69"/>
      <c r="E6" s="69"/>
      <c r="F6" s="69"/>
      <c r="G6" s="69"/>
      <c r="H6" s="69" t="s">
        <v>34</v>
      </c>
      <c r="I6" s="69"/>
      <c r="J6" s="69"/>
      <c r="K6" s="70"/>
      <c r="L6" s="69" t="s">
        <v>34</v>
      </c>
      <c r="M6" s="69" t="s">
        <v>45</v>
      </c>
      <c r="N6" s="69" t="s">
        <v>145</v>
      </c>
      <c r="O6" s="86" t="s">
        <v>41</v>
      </c>
      <c r="P6" s="70" t="s">
        <v>42</v>
      </c>
      <c r="Q6" s="69" t="s">
        <v>43</v>
      </c>
    </row>
    <row r="7" ht="15" customHeight="1" spans="1:17">
      <c r="A7" s="18">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71" t="s">
        <v>47</v>
      </c>
      <c r="B8" s="72"/>
      <c r="C8" s="72"/>
      <c r="D8" s="72"/>
      <c r="E8" s="91"/>
      <c r="F8" s="22">
        <v>150806.1</v>
      </c>
      <c r="G8" s="22">
        <v>210806.1</v>
      </c>
      <c r="H8" s="22">
        <v>210806.1</v>
      </c>
      <c r="I8" s="22"/>
      <c r="J8" s="22"/>
      <c r="K8" s="22"/>
      <c r="L8" s="22"/>
      <c r="M8" s="22"/>
      <c r="N8" s="22"/>
      <c r="O8" s="22"/>
      <c r="P8" s="22"/>
      <c r="Q8" s="22"/>
    </row>
    <row r="9" ht="21" customHeight="1" spans="1:17">
      <c r="A9" s="92" t="s">
        <v>219</v>
      </c>
      <c r="B9" s="72" t="s">
        <v>377</v>
      </c>
      <c r="C9" s="72" t="s">
        <v>378</v>
      </c>
      <c r="D9" s="93" t="s">
        <v>379</v>
      </c>
      <c r="E9" s="94">
        <v>1</v>
      </c>
      <c r="F9" s="22">
        <v>2400</v>
      </c>
      <c r="G9" s="22">
        <v>2400</v>
      </c>
      <c r="H9" s="22">
        <v>2400</v>
      </c>
      <c r="I9" s="22"/>
      <c r="J9" s="22"/>
      <c r="K9" s="22"/>
      <c r="L9" s="22"/>
      <c r="M9" s="22"/>
      <c r="N9" s="22"/>
      <c r="O9" s="22"/>
      <c r="P9" s="22"/>
      <c r="Q9" s="22"/>
    </row>
    <row r="10" ht="21" customHeight="1" spans="1:17">
      <c r="A10" s="92" t="s">
        <v>173</v>
      </c>
      <c r="B10" s="72" t="s">
        <v>380</v>
      </c>
      <c r="C10" s="72" t="s">
        <v>381</v>
      </c>
      <c r="D10" s="93" t="s">
        <v>379</v>
      </c>
      <c r="E10" s="94">
        <v>1</v>
      </c>
      <c r="F10" s="22"/>
      <c r="G10" s="22">
        <v>60000</v>
      </c>
      <c r="H10" s="22">
        <v>60000</v>
      </c>
      <c r="I10" s="22"/>
      <c r="J10" s="22"/>
      <c r="K10" s="22"/>
      <c r="L10" s="22"/>
      <c r="M10" s="22"/>
      <c r="N10" s="22"/>
      <c r="O10" s="22"/>
      <c r="P10" s="22"/>
      <c r="Q10" s="22"/>
    </row>
    <row r="11" ht="21" customHeight="1" spans="1:17">
      <c r="A11" s="92" t="s">
        <v>173</v>
      </c>
      <c r="B11" s="72" t="s">
        <v>382</v>
      </c>
      <c r="C11" s="72" t="s">
        <v>383</v>
      </c>
      <c r="D11" s="93" t="s">
        <v>379</v>
      </c>
      <c r="E11" s="94">
        <v>1</v>
      </c>
      <c r="F11" s="22">
        <v>35000</v>
      </c>
      <c r="G11" s="22">
        <v>35000</v>
      </c>
      <c r="H11" s="22">
        <v>35000</v>
      </c>
      <c r="I11" s="22"/>
      <c r="J11" s="22"/>
      <c r="K11" s="22"/>
      <c r="L11" s="22"/>
      <c r="M11" s="22"/>
      <c r="N11" s="22"/>
      <c r="O11" s="22"/>
      <c r="P11" s="22"/>
      <c r="Q11" s="22"/>
    </row>
    <row r="12" ht="21" customHeight="1" spans="1:17">
      <c r="A12" s="92" t="s">
        <v>173</v>
      </c>
      <c r="B12" s="72" t="s">
        <v>384</v>
      </c>
      <c r="C12" s="72" t="s">
        <v>385</v>
      </c>
      <c r="D12" s="93" t="s">
        <v>379</v>
      </c>
      <c r="E12" s="94">
        <v>1</v>
      </c>
      <c r="F12" s="22">
        <v>11000</v>
      </c>
      <c r="G12" s="22">
        <v>11000</v>
      </c>
      <c r="H12" s="22">
        <v>11000</v>
      </c>
      <c r="I12" s="22"/>
      <c r="J12" s="22"/>
      <c r="K12" s="22"/>
      <c r="L12" s="22"/>
      <c r="M12" s="22"/>
      <c r="N12" s="22"/>
      <c r="O12" s="22"/>
      <c r="P12" s="22"/>
      <c r="Q12" s="22"/>
    </row>
    <row r="13" ht="21" customHeight="1" spans="1:17">
      <c r="A13" s="92" t="s">
        <v>182</v>
      </c>
      <c r="B13" s="72" t="s">
        <v>377</v>
      </c>
      <c r="C13" s="72" t="s">
        <v>378</v>
      </c>
      <c r="D13" s="93" t="s">
        <v>379</v>
      </c>
      <c r="E13" s="94">
        <v>1</v>
      </c>
      <c r="F13" s="22">
        <v>6923.66</v>
      </c>
      <c r="G13" s="22">
        <v>6923.66</v>
      </c>
      <c r="H13" s="22">
        <v>6923.66</v>
      </c>
      <c r="I13" s="22"/>
      <c r="J13" s="22"/>
      <c r="K13" s="22"/>
      <c r="L13" s="22"/>
      <c r="M13" s="22"/>
      <c r="N13" s="22"/>
      <c r="O13" s="22"/>
      <c r="P13" s="22"/>
      <c r="Q13" s="22"/>
    </row>
    <row r="14" ht="21" customHeight="1" spans="1:17">
      <c r="A14" s="92" t="s">
        <v>228</v>
      </c>
      <c r="B14" s="72" t="s">
        <v>386</v>
      </c>
      <c r="C14" s="72" t="s">
        <v>378</v>
      </c>
      <c r="D14" s="93" t="s">
        <v>379</v>
      </c>
      <c r="E14" s="94">
        <v>1</v>
      </c>
      <c r="F14" s="22">
        <v>24900</v>
      </c>
      <c r="G14" s="22">
        <v>24900</v>
      </c>
      <c r="H14" s="22">
        <v>24900</v>
      </c>
      <c r="I14" s="22"/>
      <c r="J14" s="22"/>
      <c r="K14" s="22"/>
      <c r="L14" s="22"/>
      <c r="M14" s="22"/>
      <c r="N14" s="22"/>
      <c r="O14" s="22"/>
      <c r="P14" s="22"/>
      <c r="Q14" s="22"/>
    </row>
    <row r="15" ht="21" customHeight="1" spans="1:17">
      <c r="A15" s="92" t="s">
        <v>228</v>
      </c>
      <c r="B15" s="72" t="s">
        <v>387</v>
      </c>
      <c r="C15" s="72" t="s">
        <v>378</v>
      </c>
      <c r="D15" s="93" t="s">
        <v>379</v>
      </c>
      <c r="E15" s="94">
        <v>1</v>
      </c>
      <c r="F15" s="22">
        <v>8000</v>
      </c>
      <c r="G15" s="22">
        <v>8000</v>
      </c>
      <c r="H15" s="22">
        <v>8000</v>
      </c>
      <c r="I15" s="22"/>
      <c r="J15" s="22"/>
      <c r="K15" s="22"/>
      <c r="L15" s="22"/>
      <c r="M15" s="22"/>
      <c r="N15" s="22"/>
      <c r="O15" s="22"/>
      <c r="P15" s="22"/>
      <c r="Q15" s="22"/>
    </row>
    <row r="16" ht="21" customHeight="1" spans="1:17">
      <c r="A16" s="92" t="s">
        <v>228</v>
      </c>
      <c r="B16" s="72" t="s">
        <v>388</v>
      </c>
      <c r="C16" s="72" t="s">
        <v>378</v>
      </c>
      <c r="D16" s="93" t="s">
        <v>379</v>
      </c>
      <c r="E16" s="94">
        <v>1</v>
      </c>
      <c r="F16" s="22">
        <v>10000</v>
      </c>
      <c r="G16" s="22">
        <v>10000</v>
      </c>
      <c r="H16" s="22">
        <v>10000</v>
      </c>
      <c r="I16" s="22"/>
      <c r="J16" s="22"/>
      <c r="K16" s="22"/>
      <c r="L16" s="22"/>
      <c r="M16" s="22"/>
      <c r="N16" s="22"/>
      <c r="O16" s="22"/>
      <c r="P16" s="22"/>
      <c r="Q16" s="22"/>
    </row>
    <row r="17" ht="21" customHeight="1" spans="1:17">
      <c r="A17" s="92" t="s">
        <v>228</v>
      </c>
      <c r="B17" s="72" t="s">
        <v>389</v>
      </c>
      <c r="C17" s="72" t="s">
        <v>390</v>
      </c>
      <c r="D17" s="93" t="s">
        <v>379</v>
      </c>
      <c r="E17" s="94">
        <v>1</v>
      </c>
      <c r="F17" s="22">
        <v>52582.44</v>
      </c>
      <c r="G17" s="22">
        <v>52582.44</v>
      </c>
      <c r="H17" s="22">
        <v>52582.44</v>
      </c>
      <c r="I17" s="22"/>
      <c r="J17" s="22"/>
      <c r="K17" s="22"/>
      <c r="L17" s="22"/>
      <c r="M17" s="22"/>
      <c r="N17" s="22"/>
      <c r="O17" s="22"/>
      <c r="P17" s="22"/>
      <c r="Q17" s="22"/>
    </row>
    <row r="18" ht="21" customHeight="1" spans="1:17">
      <c r="A18" s="74" t="s">
        <v>98</v>
      </c>
      <c r="B18" s="75"/>
      <c r="C18" s="75"/>
      <c r="D18" s="75"/>
      <c r="E18" s="91"/>
      <c r="F18" s="22">
        <v>150806.1</v>
      </c>
      <c r="G18" s="22">
        <v>210806.1</v>
      </c>
      <c r="H18" s="22">
        <v>210806.1</v>
      </c>
      <c r="I18" s="22"/>
      <c r="J18" s="22"/>
      <c r="K18" s="22"/>
      <c r="L18" s="22"/>
      <c r="M18" s="22"/>
      <c r="N18" s="22"/>
      <c r="O18" s="22"/>
      <c r="P18" s="22"/>
      <c r="Q18" s="22"/>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topLeftCell="B1" workbookViewId="0">
      <selection activeCell="B11" sqref="B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7"/>
      <c r="B1" s="57"/>
      <c r="C1" s="57"/>
      <c r="D1" s="57"/>
      <c r="E1" s="57"/>
      <c r="F1" s="57"/>
      <c r="G1" s="57"/>
      <c r="H1" s="61"/>
      <c r="I1" s="57"/>
      <c r="J1" s="57"/>
      <c r="K1" s="57"/>
      <c r="L1" s="51"/>
      <c r="M1" s="77"/>
      <c r="N1" s="78" t="s">
        <v>391</v>
      </c>
    </row>
    <row r="2" ht="27.75" customHeight="1" spans="1:14">
      <c r="A2" s="53" t="s">
        <v>392</v>
      </c>
      <c r="B2" s="62"/>
      <c r="C2" s="62"/>
      <c r="D2" s="62"/>
      <c r="E2" s="62"/>
      <c r="F2" s="62"/>
      <c r="G2" s="62"/>
      <c r="H2" s="63"/>
      <c r="I2" s="62"/>
      <c r="J2" s="62"/>
      <c r="K2" s="62"/>
      <c r="L2" s="43"/>
      <c r="M2" s="63"/>
      <c r="N2" s="62"/>
    </row>
    <row r="3" ht="18.75" customHeight="1" spans="1:14">
      <c r="A3" s="54" t="str">
        <f>"单位名称："&amp;"云南省水文水资源局丽江分局"</f>
        <v>单位名称：云南省水文水资源局丽江分局</v>
      </c>
      <c r="B3" s="55"/>
      <c r="C3" s="55"/>
      <c r="D3" s="55"/>
      <c r="E3" s="55"/>
      <c r="F3" s="55"/>
      <c r="G3" s="55"/>
      <c r="H3" s="61"/>
      <c r="I3" s="57"/>
      <c r="J3" s="57"/>
      <c r="K3" s="57"/>
      <c r="L3" s="60"/>
      <c r="M3" s="79"/>
      <c r="N3" s="80" t="s">
        <v>2</v>
      </c>
    </row>
    <row r="4" ht="15.75" customHeight="1" spans="1:14">
      <c r="A4" s="9" t="s">
        <v>367</v>
      </c>
      <c r="B4" s="64" t="s">
        <v>393</v>
      </c>
      <c r="C4" s="64" t="s">
        <v>394</v>
      </c>
      <c r="D4" s="65" t="s">
        <v>138</v>
      </c>
      <c r="E4" s="65"/>
      <c r="F4" s="65"/>
      <c r="G4" s="65"/>
      <c r="H4" s="66"/>
      <c r="I4" s="65"/>
      <c r="J4" s="65"/>
      <c r="K4" s="65"/>
      <c r="L4" s="81"/>
      <c r="M4" s="66"/>
      <c r="N4" s="82"/>
    </row>
    <row r="5" ht="17.25" customHeight="1" spans="1:14">
      <c r="A5" s="14"/>
      <c r="B5" s="67"/>
      <c r="C5" s="67"/>
      <c r="D5" s="67" t="s">
        <v>32</v>
      </c>
      <c r="E5" s="67" t="s">
        <v>35</v>
      </c>
      <c r="F5" s="67" t="s">
        <v>373</v>
      </c>
      <c r="G5" s="67" t="s">
        <v>374</v>
      </c>
      <c r="H5" s="68" t="s">
        <v>375</v>
      </c>
      <c r="I5" s="83" t="s">
        <v>376</v>
      </c>
      <c r="J5" s="83"/>
      <c r="K5" s="83"/>
      <c r="L5" s="84"/>
      <c r="M5" s="85"/>
      <c r="N5" s="69"/>
    </row>
    <row r="6" ht="54" customHeight="1" spans="1:14">
      <c r="A6" s="17"/>
      <c r="B6" s="69"/>
      <c r="C6" s="69"/>
      <c r="D6" s="69"/>
      <c r="E6" s="69"/>
      <c r="F6" s="69"/>
      <c r="G6" s="69"/>
      <c r="H6" s="70"/>
      <c r="I6" s="69" t="s">
        <v>34</v>
      </c>
      <c r="J6" s="69" t="s">
        <v>45</v>
      </c>
      <c r="K6" s="69" t="s">
        <v>145</v>
      </c>
      <c r="L6" s="86" t="s">
        <v>41</v>
      </c>
      <c r="M6" s="70" t="s">
        <v>42</v>
      </c>
      <c r="N6" s="69" t="s">
        <v>43</v>
      </c>
    </row>
    <row r="7" ht="15" customHeight="1" spans="1:14">
      <c r="A7" s="17">
        <v>1</v>
      </c>
      <c r="B7" s="69">
        <v>2</v>
      </c>
      <c r="C7" s="69">
        <v>3</v>
      </c>
      <c r="D7" s="70">
        <v>4</v>
      </c>
      <c r="E7" s="70">
        <v>5</v>
      </c>
      <c r="F7" s="70">
        <v>6</v>
      </c>
      <c r="G7" s="70">
        <v>7</v>
      </c>
      <c r="H7" s="70">
        <v>8</v>
      </c>
      <c r="I7" s="70">
        <v>9</v>
      </c>
      <c r="J7" s="70">
        <v>10</v>
      </c>
      <c r="K7" s="70">
        <v>11</v>
      </c>
      <c r="L7" s="70">
        <v>12</v>
      </c>
      <c r="M7" s="70">
        <v>13</v>
      </c>
      <c r="N7" s="70">
        <v>14</v>
      </c>
    </row>
    <row r="8" ht="21" customHeight="1" spans="1:14">
      <c r="A8" s="71"/>
      <c r="B8" s="72"/>
      <c r="C8" s="72"/>
      <c r="D8" s="73"/>
      <c r="E8" s="73"/>
      <c r="F8" s="73"/>
      <c r="G8" s="73"/>
      <c r="H8" s="73"/>
      <c r="I8" s="73"/>
      <c r="J8" s="73"/>
      <c r="K8" s="73"/>
      <c r="L8" s="87"/>
      <c r="M8" s="73"/>
      <c r="N8" s="73"/>
    </row>
    <row r="9" ht="21" customHeight="1" spans="1:14">
      <c r="A9" s="71"/>
      <c r="B9" s="72"/>
      <c r="C9" s="72"/>
      <c r="D9" s="73"/>
      <c r="E9" s="73"/>
      <c r="F9" s="73"/>
      <c r="G9" s="73"/>
      <c r="H9" s="73"/>
      <c r="I9" s="73"/>
      <c r="J9" s="73"/>
      <c r="K9" s="73"/>
      <c r="L9" s="87"/>
      <c r="M9" s="73"/>
      <c r="N9" s="73"/>
    </row>
    <row r="10" ht="21" customHeight="1" spans="1:14">
      <c r="A10" s="74" t="s">
        <v>98</v>
      </c>
      <c r="B10" s="75"/>
      <c r="C10" s="76"/>
      <c r="D10" s="73"/>
      <c r="E10" s="73"/>
      <c r="F10" s="73"/>
      <c r="G10" s="73"/>
      <c r="H10" s="73"/>
      <c r="I10" s="73"/>
      <c r="J10" s="73"/>
      <c r="K10" s="73"/>
      <c r="L10" s="87"/>
      <c r="M10" s="73"/>
      <c r="N10" s="73"/>
    </row>
    <row r="11" customHeight="1" spans="1:1">
      <c r="A11" t="s">
        <v>395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topLeftCell="K1" workbookViewId="0">
      <selection activeCell="A9" sqref="A9"/>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2"/>
      <c r="W1" s="51" t="s">
        <v>396</v>
      </c>
    </row>
    <row r="2" ht="27.75" customHeight="1" spans="1:23">
      <c r="A2" s="53" t="s">
        <v>397</v>
      </c>
      <c r="B2" s="27"/>
      <c r="C2" s="27"/>
      <c r="D2" s="27"/>
      <c r="E2" s="27"/>
      <c r="F2" s="27"/>
      <c r="G2" s="27"/>
      <c r="H2" s="27"/>
      <c r="I2" s="27"/>
      <c r="J2" s="27"/>
      <c r="K2" s="27"/>
      <c r="L2" s="27"/>
      <c r="M2" s="27"/>
      <c r="N2" s="27"/>
      <c r="O2" s="27"/>
      <c r="P2" s="27"/>
      <c r="Q2" s="27"/>
      <c r="R2" s="27"/>
      <c r="S2" s="27"/>
      <c r="T2" s="27"/>
      <c r="U2" s="27"/>
      <c r="V2" s="27"/>
      <c r="W2" s="27"/>
    </row>
    <row r="3" ht="18" customHeight="1" spans="1:23">
      <c r="A3" s="54" t="str">
        <f>"单位名称："&amp;"云南省水文水资源局丽江分局"</f>
        <v>单位名称：云南省水文水资源局丽江分局</v>
      </c>
      <c r="B3" s="55"/>
      <c r="C3" s="55"/>
      <c r="D3" s="56"/>
      <c r="E3" s="57"/>
      <c r="F3" s="57"/>
      <c r="G3" s="57"/>
      <c r="H3" s="57"/>
      <c r="I3" s="57"/>
      <c r="W3" s="60" t="s">
        <v>2</v>
      </c>
    </row>
    <row r="4" ht="19.5" customHeight="1" spans="1:23">
      <c r="A4" s="15" t="s">
        <v>398</v>
      </c>
      <c r="B4" s="10" t="s">
        <v>138</v>
      </c>
      <c r="C4" s="11"/>
      <c r="D4" s="11"/>
      <c r="E4" s="10" t="s">
        <v>399</v>
      </c>
      <c r="F4" s="11"/>
      <c r="G4" s="11"/>
      <c r="H4" s="11"/>
      <c r="I4" s="11"/>
      <c r="J4" s="11"/>
      <c r="K4" s="11"/>
      <c r="L4" s="11"/>
      <c r="M4" s="11"/>
      <c r="N4" s="11"/>
      <c r="O4" s="11"/>
      <c r="P4" s="11"/>
      <c r="Q4" s="11"/>
      <c r="R4" s="11"/>
      <c r="S4" s="11"/>
      <c r="T4" s="11"/>
      <c r="U4" s="11"/>
      <c r="V4" s="11"/>
      <c r="W4" s="11"/>
    </row>
    <row r="5" ht="40.5" customHeight="1" spans="1:23">
      <c r="A5" s="18"/>
      <c r="B5" s="28" t="s">
        <v>32</v>
      </c>
      <c r="C5" s="9" t="s">
        <v>35</v>
      </c>
      <c r="D5" s="58" t="s">
        <v>400</v>
      </c>
      <c r="E5" s="59" t="s">
        <v>401</v>
      </c>
      <c r="F5" s="59" t="s">
        <v>402</v>
      </c>
      <c r="G5" s="59" t="s">
        <v>403</v>
      </c>
      <c r="H5" s="59" t="s">
        <v>404</v>
      </c>
      <c r="I5" s="59" t="s">
        <v>405</v>
      </c>
      <c r="J5" s="59" t="s">
        <v>406</v>
      </c>
      <c r="K5" s="59" t="s">
        <v>407</v>
      </c>
      <c r="L5" s="59" t="s">
        <v>408</v>
      </c>
      <c r="M5" s="59" t="s">
        <v>409</v>
      </c>
      <c r="N5" s="59" t="s">
        <v>410</v>
      </c>
      <c r="O5" s="59" t="s">
        <v>411</v>
      </c>
      <c r="P5" s="59" t="s">
        <v>412</v>
      </c>
      <c r="Q5" s="59" t="s">
        <v>413</v>
      </c>
      <c r="R5" s="59" t="s">
        <v>414</v>
      </c>
      <c r="S5" s="59" t="s">
        <v>415</v>
      </c>
      <c r="T5" s="59" t="s">
        <v>416</v>
      </c>
      <c r="U5" s="59" t="s">
        <v>417</v>
      </c>
      <c r="V5" s="59" t="s">
        <v>418</v>
      </c>
      <c r="W5" s="59" t="s">
        <v>419</v>
      </c>
    </row>
    <row r="6" ht="19.5" customHeight="1" spans="1:23">
      <c r="A6" s="59">
        <v>1</v>
      </c>
      <c r="B6" s="59">
        <v>2</v>
      </c>
      <c r="C6" s="59">
        <v>3</v>
      </c>
      <c r="D6" s="10">
        <v>4</v>
      </c>
      <c r="E6" s="59">
        <v>5</v>
      </c>
      <c r="F6" s="59">
        <v>6</v>
      </c>
      <c r="G6" s="59">
        <v>7</v>
      </c>
      <c r="H6" s="10">
        <v>8</v>
      </c>
      <c r="I6" s="59">
        <v>9</v>
      </c>
      <c r="J6" s="59">
        <v>10</v>
      </c>
      <c r="K6" s="59">
        <v>11</v>
      </c>
      <c r="L6" s="10">
        <v>12</v>
      </c>
      <c r="M6" s="59">
        <v>13</v>
      </c>
      <c r="N6" s="59">
        <v>14</v>
      </c>
      <c r="O6" s="59">
        <v>15</v>
      </c>
      <c r="P6" s="10">
        <v>16</v>
      </c>
      <c r="Q6" s="59">
        <v>17</v>
      </c>
      <c r="R6" s="59">
        <v>18</v>
      </c>
      <c r="S6" s="59">
        <v>19</v>
      </c>
      <c r="T6" s="10">
        <v>20</v>
      </c>
      <c r="U6" s="10">
        <v>21</v>
      </c>
      <c r="V6" s="10">
        <v>22</v>
      </c>
      <c r="W6" s="59">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t="s">
        <v>420</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1" t="s">
        <v>421</v>
      </c>
    </row>
    <row r="2" ht="28.5" customHeight="1" spans="1:10">
      <c r="A2" s="42" t="s">
        <v>422</v>
      </c>
      <c r="B2" s="27"/>
      <c r="C2" s="27"/>
      <c r="D2" s="27"/>
      <c r="E2" s="27"/>
      <c r="F2" s="43"/>
      <c r="G2" s="27"/>
      <c r="H2" s="43"/>
      <c r="I2" s="43"/>
      <c r="J2" s="27"/>
    </row>
    <row r="3" ht="17.25" customHeight="1" spans="1:1">
      <c r="A3" s="4" t="str">
        <f>"单位名称："&amp;"云南省水文水资源局丽江分局"</f>
        <v>单位名称：云南省水文水资源局丽江分局</v>
      </c>
    </row>
    <row r="4" ht="44.25" customHeight="1" spans="1:10">
      <c r="A4" s="44" t="s">
        <v>240</v>
      </c>
      <c r="B4" s="44" t="s">
        <v>241</v>
      </c>
      <c r="C4" s="44" t="s">
        <v>242</v>
      </c>
      <c r="D4" s="44" t="s">
        <v>243</v>
      </c>
      <c r="E4" s="44" t="s">
        <v>244</v>
      </c>
      <c r="F4" s="45" t="s">
        <v>245</v>
      </c>
      <c r="G4" s="44" t="s">
        <v>246</v>
      </c>
      <c r="H4" s="45" t="s">
        <v>247</v>
      </c>
      <c r="I4" s="45" t="s">
        <v>248</v>
      </c>
      <c r="J4" s="44" t="s">
        <v>249</v>
      </c>
    </row>
    <row r="5" ht="14.25" customHeight="1" spans="1:10">
      <c r="A5" s="44">
        <v>1</v>
      </c>
      <c r="B5" s="44">
        <v>2</v>
      </c>
      <c r="C5" s="44">
        <v>3</v>
      </c>
      <c r="D5" s="44">
        <v>4</v>
      </c>
      <c r="E5" s="44">
        <v>5</v>
      </c>
      <c r="F5" s="45">
        <v>6</v>
      </c>
      <c r="G5" s="44">
        <v>7</v>
      </c>
      <c r="H5" s="45">
        <v>8</v>
      </c>
      <c r="I5" s="45">
        <v>9</v>
      </c>
      <c r="J5" s="44">
        <v>10</v>
      </c>
    </row>
    <row r="6" ht="42" customHeight="1" spans="1:10">
      <c r="A6" s="46"/>
      <c r="B6" s="47"/>
      <c r="C6" s="47"/>
      <c r="D6" s="47"/>
      <c r="E6" s="48"/>
      <c r="F6" s="49"/>
      <c r="G6" s="48"/>
      <c r="H6" s="49"/>
      <c r="I6" s="49"/>
      <c r="J6" s="48"/>
    </row>
    <row r="7" ht="42" customHeight="1" spans="1:10">
      <c r="A7" s="46"/>
      <c r="B7" s="50"/>
      <c r="C7" s="50"/>
      <c r="D7" s="50"/>
      <c r="E7" s="46"/>
      <c r="F7" s="50"/>
      <c r="G7" s="46"/>
      <c r="H7" s="50"/>
      <c r="I7" s="50"/>
      <c r="J7" s="46"/>
    </row>
    <row r="8" customHeight="1" spans="1:1">
      <c r="A8" t="s">
        <v>423</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8"/>
  <sheetViews>
    <sheetView showZeros="0" workbookViewId="0">
      <selection activeCell="A1" sqref="A1"/>
    </sheetView>
  </sheetViews>
  <sheetFormatPr defaultColWidth="8.85" defaultRowHeight="15" customHeight="1" outlineLevelRow="7"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424</v>
      </c>
    </row>
    <row r="2" ht="30.65" customHeight="1" spans="1:8">
      <c r="A2" s="36" t="s">
        <v>425</v>
      </c>
      <c r="B2" s="36"/>
      <c r="C2" s="36"/>
      <c r="D2" s="36"/>
      <c r="E2" s="36"/>
      <c r="F2" s="36"/>
      <c r="G2" s="36"/>
      <c r="H2" s="36"/>
    </row>
    <row r="3" ht="18.75" customHeight="1" spans="1:8">
      <c r="A3" s="34" t="str">
        <f>"单位名称："&amp;"云南省水文水资源局丽江分局"</f>
        <v>单位名称：云南省水文水资源局丽江分局</v>
      </c>
      <c r="B3" s="34"/>
      <c r="C3" s="34"/>
      <c r="D3" s="34"/>
      <c r="E3" s="34"/>
      <c r="F3" s="34"/>
      <c r="G3" s="34"/>
      <c r="H3" s="34"/>
    </row>
    <row r="4" ht="18.75" customHeight="1" spans="1:8">
      <c r="A4" s="37" t="s">
        <v>131</v>
      </c>
      <c r="B4" s="37" t="s">
        <v>426</v>
      </c>
      <c r="C4" s="37" t="s">
        <v>427</v>
      </c>
      <c r="D4" s="37" t="s">
        <v>428</v>
      </c>
      <c r="E4" s="37" t="s">
        <v>429</v>
      </c>
      <c r="F4" s="37" t="s">
        <v>430</v>
      </c>
      <c r="G4" s="37"/>
      <c r="H4" s="37"/>
    </row>
    <row r="5" ht="18.75" customHeight="1" spans="1:8">
      <c r="A5" s="37"/>
      <c r="B5" s="37"/>
      <c r="C5" s="37"/>
      <c r="D5" s="37"/>
      <c r="E5" s="37"/>
      <c r="F5" s="37" t="s">
        <v>371</v>
      </c>
      <c r="G5" s="37" t="s">
        <v>431</v>
      </c>
      <c r="H5" s="37" t="s">
        <v>432</v>
      </c>
    </row>
    <row r="6" ht="18.75" customHeight="1" spans="1:8">
      <c r="A6" s="38" t="s">
        <v>115</v>
      </c>
      <c r="B6" s="38" t="s">
        <v>116</v>
      </c>
      <c r="C6" s="38" t="s">
        <v>117</v>
      </c>
      <c r="D6" s="38" t="s">
        <v>118</v>
      </c>
      <c r="E6" s="38" t="s">
        <v>119</v>
      </c>
      <c r="F6" s="38" t="s">
        <v>120</v>
      </c>
      <c r="G6" s="38" t="s">
        <v>260</v>
      </c>
      <c r="H6" s="38" t="s">
        <v>433</v>
      </c>
    </row>
    <row r="7" ht="29.9" customHeight="1" spans="1:8">
      <c r="A7" s="39" t="s">
        <v>47</v>
      </c>
      <c r="B7" s="39" t="s">
        <v>434</v>
      </c>
      <c r="C7" s="39" t="s">
        <v>435</v>
      </c>
      <c r="D7" s="39" t="s">
        <v>436</v>
      </c>
      <c r="E7" s="37" t="s">
        <v>437</v>
      </c>
      <c r="F7" s="40">
        <v>1</v>
      </c>
      <c r="G7" s="41">
        <v>3000</v>
      </c>
      <c r="H7" s="41">
        <v>3000</v>
      </c>
    </row>
    <row r="8" ht="20.15" customHeight="1" spans="1:8">
      <c r="A8" s="37" t="s">
        <v>32</v>
      </c>
      <c r="B8" s="37"/>
      <c r="C8" s="37"/>
      <c r="D8" s="37"/>
      <c r="E8" s="37"/>
      <c r="F8" s="40">
        <v>1</v>
      </c>
      <c r="G8" s="41"/>
      <c r="H8" s="41">
        <v>3000</v>
      </c>
    </row>
  </sheetData>
  <mergeCells count="8">
    <mergeCell ref="A2:H2"/>
    <mergeCell ref="F4:H4"/>
    <mergeCell ref="A8:E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438</v>
      </c>
    </row>
    <row r="2" ht="27.75" customHeight="1" spans="1:11">
      <c r="A2" s="27" t="s">
        <v>439</v>
      </c>
      <c r="B2" s="27"/>
      <c r="C2" s="27"/>
      <c r="D2" s="27"/>
      <c r="E2" s="27"/>
      <c r="F2" s="27"/>
      <c r="G2" s="27"/>
      <c r="H2" s="27"/>
      <c r="I2" s="27"/>
      <c r="J2" s="27"/>
      <c r="K2" s="27"/>
    </row>
    <row r="3" ht="13.5" customHeight="1" spans="1:11">
      <c r="A3" s="4" t="str">
        <f>"单位名称："&amp;"云南省水文水资源局丽江分局"</f>
        <v>单位名称：云南省水文水资源局丽江分局</v>
      </c>
      <c r="B3" s="5"/>
      <c r="C3" s="5"/>
      <c r="D3" s="5"/>
      <c r="E3" s="5"/>
      <c r="F3" s="5"/>
      <c r="G3" s="5"/>
      <c r="H3" s="6"/>
      <c r="I3" s="6"/>
      <c r="J3" s="6"/>
      <c r="K3" s="7" t="s">
        <v>2</v>
      </c>
    </row>
    <row r="4" ht="21.75" customHeight="1" spans="1:11">
      <c r="A4" s="8" t="s">
        <v>207</v>
      </c>
      <c r="B4" s="8" t="s">
        <v>133</v>
      </c>
      <c r="C4" s="8" t="s">
        <v>208</v>
      </c>
      <c r="D4" s="9" t="s">
        <v>134</v>
      </c>
      <c r="E4" s="9" t="s">
        <v>135</v>
      </c>
      <c r="F4" s="9" t="s">
        <v>136</v>
      </c>
      <c r="G4" s="9" t="s">
        <v>137</v>
      </c>
      <c r="H4" s="15" t="s">
        <v>32</v>
      </c>
      <c r="I4" s="10" t="s">
        <v>440</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98</v>
      </c>
      <c r="B10" s="31"/>
      <c r="C10" s="31"/>
      <c r="D10" s="31"/>
      <c r="E10" s="31"/>
      <c r="F10" s="31"/>
      <c r="G10" s="32"/>
      <c r="H10" s="22"/>
      <c r="I10" s="22"/>
      <c r="J10" s="22"/>
      <c r="K10" s="22"/>
    </row>
    <row r="11" customHeight="1" spans="1:1">
      <c r="A11" t="s">
        <v>441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tabSelected="1" workbookViewId="0">
      <selection activeCell="C31" sqref="C3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442</v>
      </c>
    </row>
    <row r="2" ht="27.75" customHeight="1" spans="1:7">
      <c r="A2" s="3" t="s">
        <v>443</v>
      </c>
      <c r="B2" s="3"/>
      <c r="C2" s="3"/>
      <c r="D2" s="3"/>
      <c r="E2" s="3"/>
      <c r="F2" s="3"/>
      <c r="G2" s="3"/>
    </row>
    <row r="3" ht="13.5" customHeight="1" spans="1:7">
      <c r="A3" s="4" t="str">
        <f>"单位名称："&amp;"云南省水文水资源局丽江分局"</f>
        <v>单位名称：云南省水文水资源局丽江分局</v>
      </c>
      <c r="B3" s="5"/>
      <c r="C3" s="5"/>
      <c r="D3" s="5"/>
      <c r="E3" s="6"/>
      <c r="F3" s="6"/>
      <c r="G3" s="7" t="s">
        <v>2</v>
      </c>
    </row>
    <row r="4" ht="21.75" customHeight="1" spans="1:7">
      <c r="A4" s="8" t="s">
        <v>208</v>
      </c>
      <c r="B4" s="8" t="s">
        <v>207</v>
      </c>
      <c r="C4" s="8" t="s">
        <v>133</v>
      </c>
      <c r="D4" s="9" t="s">
        <v>444</v>
      </c>
      <c r="E4" s="10" t="s">
        <v>35</v>
      </c>
      <c r="F4" s="11"/>
      <c r="G4" s="12"/>
    </row>
    <row r="5" ht="21.75" customHeight="1" spans="1:7">
      <c r="A5" s="13"/>
      <c r="B5" s="13"/>
      <c r="C5" s="13"/>
      <c r="D5" s="14"/>
      <c r="E5" s="15" t="s">
        <v>445</v>
      </c>
      <c r="F5" s="9" t="s">
        <v>446</v>
      </c>
      <c r="G5" s="9" t="s">
        <v>447</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t="s">
        <v>47</v>
      </c>
      <c r="B8" s="21"/>
      <c r="C8" s="21"/>
      <c r="D8" s="20"/>
      <c r="E8" s="22">
        <v>2386100</v>
      </c>
      <c r="F8" s="22">
        <v>2686100</v>
      </c>
      <c r="G8" s="22">
        <v>2686100</v>
      </c>
    </row>
    <row r="9" ht="29.9" customHeight="1" spans="1:7">
      <c r="A9" s="20"/>
      <c r="B9" s="20" t="s">
        <v>448</v>
      </c>
      <c r="C9" s="20" t="s">
        <v>228</v>
      </c>
      <c r="D9" s="20" t="s">
        <v>449</v>
      </c>
      <c r="E9" s="22">
        <v>700000</v>
      </c>
      <c r="F9" s="22">
        <v>1000000</v>
      </c>
      <c r="G9" s="22">
        <v>1000000</v>
      </c>
    </row>
    <row r="10" ht="29.9" customHeight="1" spans="1:7">
      <c r="A10" s="23"/>
      <c r="B10" s="20" t="s">
        <v>448</v>
      </c>
      <c r="C10" s="20" t="s">
        <v>211</v>
      </c>
      <c r="D10" s="20" t="s">
        <v>449</v>
      </c>
      <c r="E10" s="22">
        <v>20000</v>
      </c>
      <c r="F10" s="22">
        <v>20000</v>
      </c>
      <c r="G10" s="22">
        <v>20000</v>
      </c>
    </row>
    <row r="11" ht="29.9" customHeight="1" spans="1:7">
      <c r="A11" s="23"/>
      <c r="B11" s="20" t="s">
        <v>450</v>
      </c>
      <c r="C11" s="20" t="s">
        <v>214</v>
      </c>
      <c r="D11" s="20" t="s">
        <v>449</v>
      </c>
      <c r="E11" s="22">
        <v>953700</v>
      </c>
      <c r="F11" s="22">
        <v>953700</v>
      </c>
      <c r="G11" s="22">
        <v>953700</v>
      </c>
    </row>
    <row r="12" ht="29.9" customHeight="1" spans="1:7">
      <c r="A12" s="23"/>
      <c r="B12" s="20" t="s">
        <v>451</v>
      </c>
      <c r="C12" s="20" t="s">
        <v>219</v>
      </c>
      <c r="D12" s="20" t="s">
        <v>449</v>
      </c>
      <c r="E12" s="22">
        <v>438000</v>
      </c>
      <c r="F12" s="22">
        <v>438000</v>
      </c>
      <c r="G12" s="22">
        <v>438000</v>
      </c>
    </row>
    <row r="13" ht="29.9" customHeight="1" spans="1:7">
      <c r="A13" s="23"/>
      <c r="B13" s="20" t="s">
        <v>451</v>
      </c>
      <c r="C13" s="20" t="s">
        <v>236</v>
      </c>
      <c r="D13" s="20" t="s">
        <v>449</v>
      </c>
      <c r="E13" s="22">
        <v>274400</v>
      </c>
      <c r="F13" s="22">
        <v>274400</v>
      </c>
      <c r="G13" s="22">
        <v>274400</v>
      </c>
    </row>
    <row r="14" ht="18.75" customHeight="1" spans="1:7">
      <c r="A14" s="24" t="s">
        <v>32</v>
      </c>
      <c r="B14" s="25" t="s">
        <v>452</v>
      </c>
      <c r="C14" s="25"/>
      <c r="D14" s="26"/>
      <c r="E14" s="22">
        <v>2386100</v>
      </c>
      <c r="F14" s="22">
        <v>2686100</v>
      </c>
      <c r="G14" s="22">
        <v>2686100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2025-02-06T02:19:00Z</dcterms:created>
  <dcterms:modified xsi:type="dcterms:W3CDTF">2025-02-11T06:39:53Z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337E09C4143F4F4899EF68FF59B4E85C_13</vt:lpwstr>
  </property>
  <property fmtid="{D5CDD505-2E9C-101B-9397-08002B2CF9AE}" pid="3" name="KSOProductBuildVer">
    <vt:lpwstr>2052-12.1.0.19302</vt:lpwstr>
  </property>
</Properties>
</file>