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<sst xmlns="http://schemas.openxmlformats.org/spreadsheetml/2006/main" count="1387" uniqueCount="461">
  <si>
    <t>预算01-1表</t>
  </si>
  <si>
    <t>2025年部门财务收支预算总表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</si>
  <si>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</si>
  <si>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</si>
  <si>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</si>
  <si>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</si>
  <si>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</si>
  <si>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</si>
  <si>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</si>
  <si>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</si>
  <si>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</si>
  <si>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</si>
  <si>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</si>
  <si>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</si>
  <si>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</si>
  <si>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</si>
  <si>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</si>
  <si>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</si>
  <si>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</si>
  <si>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</si>
  <si>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</si>
  <si>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</si>
  <si>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</si>
  <si>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</si>
  <si>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</si>
  <si>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</si>
  <si>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</si>
  <si>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</si>
  <si>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</si>
  <si>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</si>
  <si>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</si>
  <si>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</si>
  <si>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</si>
  <si>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</si>
  <si>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</si>
  <si>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</si>
  <si>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</si>
  <si>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</si>
  <si>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</si>
  <si>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</si>
  <si>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</si>
  <si>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</si>
  <si>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</si>
  <si>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</si>
  <si>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</si>
  <si>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</si>
  <si>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126010011</t>
  </si>
  <si>
    <t>云南省水文水资源局临沧分局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</si>
  <si>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</si>
  <si>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</si>
  <si>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</si>
  <si>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</si>
  <si>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</si>
  <si>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</si>
  <si>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</si>
  <si>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</si>
  <si>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</si>
  <si>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</si>
  <si>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</si>
  <si>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</si>
  <si>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</si>
  <si>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</si>
  <si>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</si>
  <si>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</si>
  <si>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</si>
  <si>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</si>
  <si>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</si>
  <si>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</si>
  <si>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</si>
  <si>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</si>
  <si>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</si>
  <si>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</si>
  <si>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</si>
  <si>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</si>
  <si>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</si>
  <si>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</si>
  <si>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</si>
  <si>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</si>
  <si>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</si>
  <si>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</si>
  <si>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</si>
  <si>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</si>
  <si>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</si>
  <si>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</si>
  <si>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</si>
  <si>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</si>
  <si>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</si>
  <si>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</si>
  <si>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2130312</t>
  </si>
  <si>
    <t>水质监测</t>
  </si>
  <si>
    <t>2130313</t>
  </si>
  <si>
    <t>水文测报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</si>
  <si>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</si>
  <si>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</si>
  <si>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</si>
  <si>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</si>
  <si>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</si>
  <si>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</si>
  <si>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</si>
  <si>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</si>
  <si>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</si>
  <si>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</si>
  <si>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</si>
  <si>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</si>
  <si>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</si>
  <si>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</si>
  <si>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</si>
  <si>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</si>
  <si>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</si>
  <si>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</si>
  <si>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</si>
  <si>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</si>
  <si>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</si>
  <si>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</si>
  <si>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</si>
  <si>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</si>
  <si>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</si>
  <si>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</si>
  <si>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</si>
  <si>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</si>
  <si>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</si>
  <si>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</si>
  <si>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</si>
  <si>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</si>
  <si>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</si>
  <si>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</si>
  <si>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</si>
  <si>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</si>
  <si>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</si>
  <si>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</si>
  <si>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</si>
  <si>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</si>
  <si>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</si>
  <si>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</si>
  <si>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</si>
  <si>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</si>
  <si>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</si>
  <si>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</si>
  <si>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</si>
  <si>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</si>
  <si>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</si>
  <si>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</si>
  <si>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</si>
  <si>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</si>
  <si>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</si>
  <si>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</si>
  <si>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530000210000000042568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</si>
  <si>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</si>
  <si>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</si>
  <si>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</si>
  <si>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</si>
  <si>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</si>
  <si>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</si>
  <si>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</si>
  <si>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</si>
  <si>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</si>
  <si>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530000210000000042569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</si>
  <si>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</si>
  <si>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</si>
  <si>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</si>
  <si>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</si>
  <si>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</si>
  <si>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</si>
  <si>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</si>
  <si>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</si>
  <si>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</si>
  <si>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530000210000000042571</t>
  </si>
  <si>
    <t>30113</t>
  </si>
  <si>
    <t>530000210000000042572</t>
  </si>
  <si>
    <t>对个人和家庭的补助</t>
  </si>
  <si>
    <t>30399</t>
  </si>
  <si>
    <t>其他对个人和家庭的补助</t>
  </si>
  <si>
    <t>530000210000000042574</t>
  </si>
  <si>
    <t>公车购置及运维费</t>
  </si>
  <si>
    <t>30231</t>
  </si>
  <si>
    <t>公务用车运行维护费</t>
  </si>
  <si>
    <t>530000210000000042578</t>
  </si>
  <si>
    <t>工会经费</t>
  </si>
  <si>
    <t>30228</t>
  </si>
  <si>
    <t>530000210000000042579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</si>
  <si>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</si>
  <si>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</si>
  <si>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</si>
  <si>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</si>
  <si>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</si>
  <si>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</si>
  <si>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</si>
  <si>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</si>
  <si>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</si>
  <si>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</si>
  <si>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</si>
  <si>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</si>
  <si>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</si>
  <si>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</si>
  <si>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</si>
  <si>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</si>
  <si>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</si>
  <si>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</si>
  <si>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</si>
  <si>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</si>
  <si>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</si>
  <si>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</si>
  <si>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</si>
  <si>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30229</t>
  </si>
  <si>
    <t>福利费</t>
  </si>
  <si>
    <t>30239</t>
  </si>
  <si>
    <t>其他交通费用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</si>
  <si>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</si>
  <si>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</si>
  <si>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</si>
  <si>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</si>
  <si>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</si>
  <si>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</si>
  <si>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</si>
  <si>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</si>
  <si>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530000231100001111648</t>
  </si>
  <si>
    <t>30199</t>
  </si>
  <si>
    <t>其他工资福利支出</t>
  </si>
  <si>
    <t>水文测报专项经费</t>
  </si>
  <si>
    <t>事业发展类</t>
  </si>
  <si>
    <t>530000210000000017421</t>
  </si>
  <si>
    <t>30218</t>
  </si>
  <si>
    <t>专用材料费</t>
  </si>
  <si>
    <t>30227</t>
  </si>
  <si>
    <t>委托业务费</t>
  </si>
  <si>
    <t>30226</t>
  </si>
  <si>
    <t>劳务费</t>
  </si>
  <si>
    <t>30240</t>
  </si>
  <si>
    <t>税金及附加费用</t>
  </si>
  <si>
    <t>水文水资源服务支出经费</t>
  </si>
  <si>
    <t>其他运转类</t>
  </si>
  <si>
    <t>530000251100003229194</t>
  </si>
  <si>
    <t>30204</t>
  </si>
  <si>
    <t>手续费</t>
  </si>
  <si>
    <t>31002</t>
  </si>
  <si>
    <t>办公设备购置</t>
  </si>
  <si>
    <t>31003</t>
  </si>
  <si>
    <t>专用设备购置</t>
  </si>
  <si>
    <t>31022</t>
  </si>
  <si>
    <t>无形资产购置</t>
  </si>
  <si>
    <t>水资源和水土保持管理经费</t>
  </si>
  <si>
    <t>530000210000000031028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</si>
  <si>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</si>
  <si>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</si>
  <si>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</si>
  <si>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</si>
  <si>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</si>
  <si>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</si>
  <si>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</si>
  <si>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</si>
  <si>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</si>
  <si>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</si>
  <si>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</si>
  <si>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</si>
  <si>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1.遵守分局各项规章制度，服从单位工作安排。
2.对出入的非单位人员、车辆进行登记，每天对分局办公楼、食堂、大院进行巡查，排查相关安全隐患。
3.对车辆停放进行疏导。
4.保障分局后勤工作顺利开展。
</t>
  </si>
  <si>
    <t>产出指标</t>
  </si>
  <si>
    <t>数量指标</t>
  </si>
  <si>
    <t>编外人员数量</t>
  </si>
  <si>
    <t>=</t>
  </si>
  <si>
    <t>1.00</t>
  </si>
  <si>
    <t>人</t>
  </si>
  <si>
    <t>定量指标</t>
  </si>
  <si>
    <t>反映编外人员数量</t>
  </si>
  <si>
    <t>效益指标</t>
  </si>
  <si>
    <t>社会效益</t>
  </si>
  <si>
    <t>机关运行保障率</t>
  </si>
  <si>
    <t>100</t>
  </si>
  <si>
    <t>%</t>
  </si>
  <si>
    <t>反映编外人员全年工作保障情况及后勤保障作用</t>
  </si>
  <si>
    <t>满意度指标</t>
  </si>
  <si>
    <t>服务对象满意度</t>
  </si>
  <si>
    <t>服务对象满意情况</t>
  </si>
  <si>
    <t>&gt;=</t>
  </si>
  <si>
    <t>90</t>
  </si>
  <si>
    <t>反映服务对象水文服务工作满意情况。</t>
  </si>
  <si>
    <t>1.保障全市15个基本水文站、86个国家基本委托雨量站的正常运行,保障水文监测数据畅通率达90%以上，完成全市水文监测工作，保证监测数据达到工作任务要求。2.完成全年临沧市水文资料整编、汇编、水情报汛设施设备改造、水质实验室改造等多项工作，保证及时预报测报水情，且预报信息准确。3.完成全市水源地、常规及水功能区站点的水资源质量监测、分析、评价，加强分局水环境监测分中心实验室管理，完成日常质量管理、安全防护，信息系统、基础设施及仪器设备的运行维护。4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</si>
  <si>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基本委托雨量站运行维护数量</t>
  </si>
  <si>
    <t>86</t>
  </si>
  <si>
    <t>个</t>
  </si>
  <si>
    <t xml:space="preserve">反映对全市86个基本委托雨量站运行维护情况
</t>
  </si>
  <si>
    <t>1.保障全市15个基本水文站、86个国家基本委托雨量站的正常运行,保障水文监测数据畅通率达90%以上，完成全市水文监测工作，保证监测数据达到工作任务要求。2.完成全年临沧地区水文资料整编、汇编、水情报汛设施设备改造、水质实验室改造等多项工作，保证及时预报测报水情，且预报信息准确。3.完成全市水源地、常规及水功能区站点的水资源质量监测、分析、评价，加强分局水环境监测分中心实验室管理，完成日常质量管理、安全防护，信息系统、基础设施及仪器设备的运行维护。4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</si>
  <si>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基本水文站运行维护数量</t>
  </si>
  <si>
    <t>15</t>
  </si>
  <si>
    <t xml:space="preserve">反映对全市15个国家基本水文站运行维护情况
</t>
  </si>
  <si>
    <t>质量指标</t>
  </si>
  <si>
    <t>各站点遥测数据到报率</t>
  </si>
  <si>
    <t xml:space="preserve">反映各站点遥测数据的到报情况。
</t>
  </si>
  <si>
    <t>时效指标</t>
  </si>
  <si>
    <t>设备安全事故处理时效</t>
  </si>
  <si>
    <t>&lt;</t>
  </si>
  <si>
    <t>24小时</t>
  </si>
  <si>
    <t>小时</t>
  </si>
  <si>
    <t>及时处理安全事故问题</t>
  </si>
  <si>
    <t>水文监测数据畅通率</t>
  </si>
  <si>
    <t xml:space="preserve">反映水文预测（报）成果应用情况；水文监测数据畅通率=实到报数/应到报数×100%；
</t>
  </si>
  <si>
    <t>受益对象满意度</t>
  </si>
  <si>
    <t xml:space="preserve">"该项目中的工作内容均属部门职责范畴，服务对象为上级主管部门，年度工作获得上级主管部门认可，基础管理人员的满意度。
满意度=调查人数中整体满意/总调查人数×100%"
</t>
  </si>
  <si>
    <t>1.完成5个中小河流水文站、1个州市界河水文站的运行维护，保障中小河流水文站、州市界河水文站正常运行，使设备安全事故处理时效小于24小时，同时保证监测数据的精准率、合格率、及时率达到工作任务要求。
2.完成全市范围内89个中小河流委托雨量站运行维护工作，使维护站点数量达89个，保证及时预报测报水情，且预报信息准确、可靠。
3.按规范要求完成国家重点水质站、水源地等水质监测，使水质监测成果入库率达100%，加强分局水环境监测分中心实验室管理，完成日常质量管理、安全防护，信息系统、基础设施及仪器设备的运行维护，保证监测数据的准确、可靠。</t>
  </si>
  <si>
    <t>中小河流委托雨量站维护数量</t>
  </si>
  <si>
    <t>89</t>
  </si>
  <si>
    <t>对89个中小河流委托雨量站进行运行维护，保障其正常运行</t>
  </si>
  <si>
    <t>1.完成全市5个中小河流水文站、1个州市界河水文站的运行维护，保障中小河流水文站、州市界河水文站正常运行，使设备安全事故处理时效小于24小时，同时保证监测数据的精准率、合格率、及时率达到工作任务要求。
2.完成全市范围内89个中小河流委托雨量站运行维护工作，使维护站点数量达89个，保证及时预报测报水情，且预报信息准确、可靠。
3.按规范要求完成国家重点水质站、水源地等水质监测，使水质监测成果入库率达100%，加强分局水环境监测分中心实验室管理，完成日常质量管理、安全防护，信息系统、基础设施及仪器设备的运行维护，保证监测数据的准确、可靠。</t>
  </si>
  <si>
    <t>中小河流水文站维护数量</t>
  </si>
  <si>
    <t>对5个中小河流水文站进行运行维护，保障其正常运行</t>
  </si>
  <si>
    <t>州市界河水文站维护数量</t>
  </si>
  <si>
    <t>对1个州市界河水文站进行运行维护，保障其正常运行</t>
  </si>
  <si>
    <t>中小河流水位站维护数量</t>
  </si>
  <si>
    <t>11</t>
  </si>
  <si>
    <t>对11个中小河流水位站进行运行维护，保障其正常运行</t>
  </si>
  <si>
    <t>水质监测成果入库率</t>
  </si>
  <si>
    <t>反映水环境监测工作任务书及相关规程规范要求检查监测成果，符合要求的方可归入数据库；水质监测成果入库率=入库的站次/总站次×100%</t>
  </si>
  <si>
    <t>中小河流水文站点的设备安全事故处理时效</t>
  </si>
  <si>
    <t>24</t>
  </si>
  <si>
    <t>国家重点水质站、水源地等水质监测数据成果提交时限符合率</t>
  </si>
  <si>
    <t>按照任务书要求时间按月完成全部水质站点监测任务（断流等自然因素除外）。以按时间要求完成的站次占总站次计百分率。</t>
  </si>
  <si>
    <t>国家重点水质站、水源地等水质监测成果使用者满意度</t>
  </si>
  <si>
    <t>反映防汛抗旱指挥机构及上级部门对工作开展情况的满意度</t>
  </si>
  <si>
    <t>1.保障15个基本水文站、86个国家基本委托雨量站的正常运行,保障水文监测数据畅通率达90%以上，各站点遥测数据到报率达90%以上，完成水文监测工作，保证监测数据达到工作任务要求。
2.完成水源地、常规及水功能区站点的水资源质量监测、分析、评价，使集中式饮水水源地监测站次完成率达95%以上，水质监测数据合格率达95%以上，水质监测数据成果提交时限符合率达90%以上；加强分局水环境监测分中心实验室管理，完成日常质量管理、安全防护，信息系统、基础设施及仪器设备的运行维护，保证监测数据的准确、可靠。
3.完成全年临沧市水文资料整编、汇编、水情报汛设施设备改造、水质实验室改造等多项工作，保证及时预报测报水情，且预报信息准确。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</si>
  <si>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反映对全市86个基本委托雨量站运行维护情况</t>
  </si>
  <si>
    <t>1.保障全市15个基本水文站、86个国家基本委托雨量站的正常运行,保障水文监测数据畅通率达90%以上，各站点遥测数据到报率达90%以上，完成全市水文监测工作，保证监测数据达到工作任务要求。
2.完成全市水源地、常规及水功能区站点的水资源质量监测、分析、评价，使集中式饮水水源地监测站次完成率达95%以上，水质监测数据合格率达95%以上，水质监测数据成果提交时限符合率达90%以上；加强分局水环境监测分中心实验室管理，完成日常质量管理、安全防护，信息系统、基础设施及仪器设备的运行维护，保证监测数据的准确、可靠。
3.完成全年临沧地区水文资料整编、汇编、水情报汛设施设备改造、水质实验室改造等多项工作，保证及时预报测报水情，且预报信息准确。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</si>
  <si>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反映对全市15个国家基本水文站运行维护情况</t>
  </si>
  <si>
    <t>集中式饮水水源地监测站次完成率</t>
  </si>
  <si>
    <t>95</t>
  </si>
  <si>
    <t>按照每年的水质监测任务书完成的总站次（断流等自然因素除外）完成情况，以完成的监测站次占总站次计百分率。</t>
  </si>
  <si>
    <t>反映各站点遥测数据的到报情况。</t>
  </si>
  <si>
    <t>集中式饮水水源地水质监测数据合格率</t>
  </si>
  <si>
    <t>全年各项目监测数据完整，符合质量控制及相关监测规范的要求。监测数据合格率按合格数据量占总数据量的百分比表示。每个项目监测一次的成果数据为一个数据量，中间数据不计入。水质监测成果入库率=入库的站次/总站次×100%</t>
  </si>
  <si>
    <t>集中式饮水水源地水质监测数据成果提交时限符合率</t>
  </si>
  <si>
    <t>反映水文预测（报）成果应用情况；水文监测数据畅通率=实到报数/应到报数×100%；</t>
  </si>
  <si>
    <t>该项目中的工作内容均属部门职责范畴，服务对象为上级主管部门，年度工作获得上级主管部门认可，基础管理人员的满意度。
满意度=调查人数中整体满意/总调查人数×100%</t>
  </si>
  <si>
    <t>预算06表</t>
  </si>
  <si>
    <t>2025年部门政府性基金预算支出预算表</t>
  </si>
  <si>
    <t>政府性基金预算支出</t>
  </si>
  <si>
    <t>备注：云南省水文水资源局临沧分局无政府性基金预算支出，故政府性基金预算支出预算表为空。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</si>
  <si>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</si>
  <si>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</si>
  <si>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</si>
  <si>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</si>
  <si>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</si>
  <si>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</si>
  <si>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</si>
  <si>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</si>
  <si>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</si>
  <si>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</si>
  <si>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</si>
  <si>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</si>
  <si>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资料印刷</t>
  </si>
  <si>
    <t>C2309019999 其他印刷服务</t>
  </si>
  <si>
    <t>项</t>
  </si>
  <si>
    <t>公车油费</t>
  </si>
  <si>
    <t>C23120302 车辆加油、添加燃料服务</t>
  </si>
  <si>
    <t>公车维修维护</t>
  </si>
  <si>
    <t>C23120301 车辆维修和保养服务</t>
  </si>
  <si>
    <t>公车维修维护费</t>
  </si>
  <si>
    <t>公车保险</t>
  </si>
  <si>
    <t>C1804010201 机动车保险服务</t>
  </si>
  <si>
    <t>办公用纸</t>
  </si>
  <si>
    <t>A05040101 复印纸</t>
  </si>
  <si>
    <t>资料印刷装订</t>
  </si>
  <si>
    <t>复印纸</t>
  </si>
  <si>
    <t>印刷装订服务</t>
  </si>
  <si>
    <t>资料印刷服务</t>
  </si>
  <si>
    <t>预算08表</t>
  </si>
  <si>
    <t>2025年部门政府购买服务预算表</t>
  </si>
  <si>
    <t>政府购买服务项目</t>
  </si>
  <si>
    <t>政府购买服务目录</t>
  </si>
  <si>
    <t>备注：云南省水文水资源局临沧分局无政府购买服务，故部门政府购买服务预算表为空。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</si>
  <si>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</si>
  <si>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</si>
  <si>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</si>
  <si>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</si>
  <si>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</si>
  <si>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</si>
  <si>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</si>
  <si>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</si>
  <si>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</si>
  <si>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</si>
  <si>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</si>
  <si>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</si>
  <si>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</si>
  <si>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</si>
  <si>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</si>
  <si>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</si>
  <si>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</si>
  <si>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</si>
  <si>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</si>
  <si>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</si>
  <si>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</si>
  <si>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</si>
  <si>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</si>
  <si>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</si>
  <si>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备注：云南省水文水资源局临沧分局无省对下转移支付，故省对下转移支付预算表为空。</t>
  </si>
  <si>
    <t>预算09-2表</t>
  </si>
  <si>
    <t>2025年省对下转移支付绩效目标表</t>
  </si>
  <si>
    <t>备注：云南省水文水资源局临沧分局无省对下转移支付，故省对下转移支付绩效目标表为空。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</si>
  <si>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</si>
  <si>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</si>
  <si>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</si>
  <si>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</si>
  <si>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</si>
  <si>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</si>
  <si>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</si>
  <si>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</si>
  <si>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</si>
  <si>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</si>
  <si>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</si>
  <si>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</si>
  <si>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A02010104 服务器</t>
  </si>
  <si>
    <t>服务器</t>
  </si>
  <si>
    <t>台</t>
  </si>
  <si>
    <t>A02010106 移动工作站</t>
  </si>
  <si>
    <t>移动工作站</t>
  </si>
  <si>
    <t>A02010107 图形工作站</t>
  </si>
  <si>
    <t>台式工作站</t>
  </si>
  <si>
    <t>A02010202 交换设备</t>
  </si>
  <si>
    <t>光交换机</t>
  </si>
  <si>
    <t>核心交换机</t>
  </si>
  <si>
    <t>A02010310 网闸</t>
  </si>
  <si>
    <t>网闸</t>
  </si>
  <si>
    <t>A02021120 高拍仪</t>
  </si>
  <si>
    <t>档案专用高拍仪</t>
  </si>
  <si>
    <t>A02052501 离心机</t>
  </si>
  <si>
    <t>离心机</t>
  </si>
  <si>
    <t>A02100301 显微镜</t>
  </si>
  <si>
    <t>生物显微镜</t>
  </si>
  <si>
    <t>A02100499 其他分析仪器</t>
  </si>
  <si>
    <t>便携式多参数水质分析仪</t>
  </si>
  <si>
    <t>A02100699 其他试验仪器及装置</t>
  </si>
  <si>
    <t>电动分液器</t>
  </si>
  <si>
    <t>A02101800 水文仪器设备</t>
  </si>
  <si>
    <t>缆道测流控制系统</t>
  </si>
  <si>
    <t>套</t>
  </si>
  <si>
    <t>雷达水位计</t>
  </si>
  <si>
    <t>内涝视频AI监测设备</t>
  </si>
  <si>
    <t>遥测雨量计</t>
  </si>
  <si>
    <t>无形资产</t>
  </si>
  <si>
    <t>A08060301 基础软件</t>
  </si>
  <si>
    <t>工作站配套软件</t>
  </si>
  <si>
    <t>A08060303 应用软件</t>
  </si>
  <si>
    <t>服务器操作系统</t>
  </si>
  <si>
    <t>数据库软件</t>
  </si>
  <si>
    <t>水旱灾害南汀河流域数字孪生平台系统升级（预案功能开发）</t>
  </si>
  <si>
    <t>水文服务手机智能APP</t>
  </si>
  <si>
    <t>水文预警微信小程序软件</t>
  </si>
  <si>
    <t>应急视频监控系统-小鱼易连NE60</t>
  </si>
  <si>
    <t>紫光档案管理系统标准版软件V9.0</t>
  </si>
  <si>
    <t>预算11表</t>
  </si>
  <si>
    <t>2025年中央转移支付补助项目支出预算表</t>
  </si>
  <si>
    <t>上级补助</t>
  </si>
  <si>
    <t>备注：云南省水文水资源局临沧分局无中央转移支付补助项目支出，故中央转移支付补助项目支出预算表为空。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</si>
  <si>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</si>
  <si>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</si>
  <si>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</si>
  <si>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</si>
  <si>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</si>
  <si>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</si>
  <si>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>229 其他运转类</t>
  </si>
  <si>
    <t>本级</t>
  </si>
  <si>
    <t>312 民生类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</si>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</sst>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  <scheme val="minor"/>
    </font>
    <font>
      <b/>
      <sz val="23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21" applyNumberFormat="0" applyAlignment="0" applyProtection="0">
      <alignment vertical="center"/>
    </xf>
    <xf numFmtId="0" fontId="33" fillId="4" borderId="22" applyNumberFormat="0" applyAlignment="0" applyProtection="0">
      <alignment vertical="center"/>
    </xf>
    <xf numFmtId="0" fontId="34" fillId="4" borderId="21" applyNumberFormat="0" applyAlignment="0" applyProtection="0">
      <alignment vertical="center"/>
    </xf>
    <xf numFmtId="0" fontId="35" fillId="5" borderId="23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98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 applyProtection="1">
      <alignment horizontal="left" vertical="center" wrapText="1"/>
      <protection locked="0"/>
    </xf>
    <xf numFmtId="176" fontId="5" fillId="0" borderId="8" xfId="51" applyFont="1" applyBorder="1">
      <alignment horizontal="right" vertical="center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left" vertical="center"/>
    </xf>
    <xf numFmtId="176" fontId="5" fillId="0" borderId="9" xfId="51" applyFont="1" applyBorder="1">
      <alignment horizontal="right" vertical="center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left" vertical="center" wrapText="1"/>
    </xf>
    <xf numFmtId="4" fontId="3" fillId="0" borderId="9" xfId="0" applyNumberFormat="1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5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right"/>
    </xf>
    <xf numFmtId="0" fontId="4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3" fillId="0" borderId="0" xfId="0" applyFont="1"/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right" vertical="center"/>
      <protection locked="0"/>
    </xf>
    <xf numFmtId="0" fontId="14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6" fillId="0" borderId="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17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6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2" fillId="0" borderId="7" xfId="0" applyFont="1" applyBorder="1" applyAlignment="1">
      <alignment vertical="center"/>
    </xf>
    <xf numFmtId="4" fontId="22" fillId="0" borderId="7" xfId="0" applyNumberFormat="1" applyFont="1" applyBorder="1" applyAlignment="1" applyProtection="1">
      <alignment horizontal="right" vertical="center"/>
      <protection locked="0"/>
    </xf>
    <xf numFmtId="49" fontId="22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2" fillId="0" borderId="7" xfId="0" applyNumberFormat="1" applyFont="1" applyBorder="1" applyAlignment="1">
      <alignment horizontal="right" vertical="center"/>
    </xf>
    <xf numFmtId="0" fontId="2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2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2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176" fontId="22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2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D3" sqref="D3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4:4">
      <c r="D1" s="109" t="s">
        <v>0</v>
      </c>
    </row>
    <row r="2" ht="36" customHeight="1" spans="1:4">
      <c r="A2" s="45" t="s">
        <v>1</v>
      </c>
      <c r="B2" s="190"/>
      <c r="C2" s="190"/>
      <c r="D2" s="190"/>
    </row>
    <row r="3" ht="25" customHeight="1" spans="1:4">
      <c r="A3" s="97" t="str">
        <f>"单位名称："&amp;"云南省水文水资源局临沧分局"</f>
        <v>单位名称：云南省水文水资源局临沧分局</v>
      </c>
      <c r="B3" s="152"/>
      <c r="C3" s="152"/>
      <c r="D3" s="108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63" t="s">
        <v>8</v>
      </c>
      <c r="B7" s="139">
        <v>15771071.11</v>
      </c>
      <c r="C7" s="23" t="str">
        <f>"一"&amp;"、"&amp;"社会保障和就业支出"</f>
        <v>一、社会保障和就业支出</v>
      </c>
      <c r="D7" s="139">
        <v>1317903.28</v>
      </c>
    </row>
    <row r="8" ht="25.4" customHeight="1" spans="1:4">
      <c r="A8" s="163" t="s">
        <v>9</v>
      </c>
      <c r="B8" s="139"/>
      <c r="C8" s="23" t="str">
        <f>"二"&amp;"、"&amp;"卫生健康支出"</f>
        <v>二、卫生健康支出</v>
      </c>
      <c r="D8" s="139">
        <v>868175.69</v>
      </c>
    </row>
    <row r="9" ht="25.4" customHeight="1" spans="1:4">
      <c r="A9" s="163" t="s">
        <v>10</v>
      </c>
      <c r="B9" s="139"/>
      <c r="C9" s="23" t="str">
        <f>"三"&amp;"、"&amp;"农林水支出"</f>
        <v>三、农林水支出</v>
      </c>
      <c r="D9" s="139">
        <v>14070161.42</v>
      </c>
    </row>
    <row r="10" ht="25.4" customHeight="1" spans="1:4">
      <c r="A10" s="163" t="s">
        <v>11</v>
      </c>
      <c r="B10" s="131"/>
      <c r="C10" s="23" t="str">
        <f>"四"&amp;"、"&amp;"住房保障支出"</f>
        <v>四、住房保障支出</v>
      </c>
      <c r="D10" s="139">
        <v>912830.72</v>
      </c>
    </row>
    <row r="11" ht="25.4" customHeight="1" spans="1:4">
      <c r="A11" s="163" t="s">
        <v>12</v>
      </c>
      <c r="B11" s="139">
        <v>1398000</v>
      </c>
      <c r="C11" s="23"/>
      <c r="D11" s="139"/>
    </row>
    <row r="12" ht="25.4" customHeight="1" spans="1:4">
      <c r="A12" s="163" t="s">
        <v>13</v>
      </c>
      <c r="B12" s="131"/>
      <c r="C12" s="23"/>
      <c r="D12" s="139"/>
    </row>
    <row r="13" ht="25.4" customHeight="1" spans="1:4">
      <c r="A13" s="163" t="s">
        <v>14</v>
      </c>
      <c r="B13" s="131"/>
      <c r="C13" s="23"/>
      <c r="D13" s="139"/>
    </row>
    <row r="14" ht="25.4" customHeight="1" spans="1:4">
      <c r="A14" s="163" t="s">
        <v>15</v>
      </c>
      <c r="B14" s="131"/>
      <c r="C14" s="23"/>
      <c r="D14" s="139"/>
    </row>
    <row r="15" ht="25.4" customHeight="1" spans="1:4">
      <c r="A15" s="191" t="s">
        <v>16</v>
      </c>
      <c r="B15" s="131"/>
      <c r="C15" s="23"/>
      <c r="D15" s="139"/>
    </row>
    <row r="16" ht="25.4" customHeight="1" spans="1:4">
      <c r="A16" s="191" t="s">
        <v>17</v>
      </c>
      <c r="B16" s="139">
        <v>1398000</v>
      </c>
      <c r="C16" s="23"/>
      <c r="D16" s="139"/>
    </row>
    <row r="17" ht="25.4" customHeight="1" spans="1:4">
      <c r="A17" s="192" t="s">
        <v>18</v>
      </c>
      <c r="B17" s="159">
        <v>17169071.11</v>
      </c>
      <c r="C17" s="160" t="s">
        <v>19</v>
      </c>
      <c r="D17" s="159">
        <v>17169071.11</v>
      </c>
    </row>
    <row r="18" ht="25.4" customHeight="1" spans="1:4">
      <c r="A18" s="193" t="s">
        <v>20</v>
      </c>
      <c r="B18" s="159"/>
      <c r="C18" s="194" t="s">
        <v>21</v>
      </c>
      <c r="D18" s="195"/>
    </row>
    <row r="19" ht="25.4" customHeight="1" spans="1:4">
      <c r="A19" s="196" t="s">
        <v>22</v>
      </c>
      <c r="B19" s="139"/>
      <c r="C19" s="161" t="s">
        <v>22</v>
      </c>
      <c r="D19" s="131"/>
    </row>
    <row r="20" ht="25.4" customHeight="1" spans="1:4">
      <c r="A20" s="196" t="s">
        <v>23</v>
      </c>
      <c r="B20" s="139"/>
      <c r="C20" s="161" t="s">
        <v>24</v>
      </c>
      <c r="D20" s="131"/>
    </row>
    <row r="21" ht="25.4" customHeight="1" spans="1:4">
      <c r="A21" s="197" t="s">
        <v>25</v>
      </c>
      <c r="B21" s="159">
        <v>17169071.11</v>
      </c>
      <c r="C21" s="160" t="s">
        <v>26</v>
      </c>
      <c r="D21" s="155">
        <v>17169071.11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F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8">
      <c r="A1" s="168"/>
      <c r="B1" s="86"/>
      <c r="J1" s="180"/>
      <c r="R1" s="2" t="s">
        <v>27</v>
      </c>
    </row>
    <row r="2" ht="36" customHeight="1" spans="1:19">
      <c r="A2" s="169" t="s">
        <v>28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3" customHeight="1" spans="1:19">
      <c r="A3" s="97" t="str">
        <f>"单位名称："&amp;"云南省水文水资源局临沧分局"</f>
        <v>单位名称：云南省水文水资源局临沧分局</v>
      </c>
      <c r="B3" s="6"/>
      <c r="C3" s="6"/>
      <c r="D3" s="6"/>
      <c r="E3" s="6"/>
      <c r="F3" s="6"/>
      <c r="G3" s="6"/>
      <c r="H3" s="6"/>
      <c r="I3" s="6"/>
      <c r="J3" s="181"/>
      <c r="K3" s="6"/>
      <c r="L3" s="6"/>
      <c r="M3" s="6"/>
      <c r="N3" s="7"/>
      <c r="O3" s="7"/>
      <c r="P3" s="7"/>
      <c r="Q3" s="7"/>
      <c r="R3" s="7" t="s">
        <v>2</v>
      </c>
      <c r="S3" s="7" t="s">
        <v>29</v>
      </c>
    </row>
    <row r="4" ht="18.75" customHeight="1" spans="1:19">
      <c r="A4" s="170" t="s">
        <v>30</v>
      </c>
      <c r="B4" s="171" t="s">
        <v>31</v>
      </c>
      <c r="C4" s="171" t="s">
        <v>32</v>
      </c>
      <c r="D4" s="172" t="s">
        <v>33</v>
      </c>
      <c r="E4" s="173"/>
      <c r="F4" s="173"/>
      <c r="G4" s="173"/>
      <c r="H4" s="173"/>
      <c r="I4" s="173"/>
      <c r="J4" s="182"/>
      <c r="K4" s="173"/>
      <c r="L4" s="173"/>
      <c r="M4" s="173"/>
      <c r="N4" s="183"/>
      <c r="O4" s="183" t="s">
        <v>20</v>
      </c>
      <c r="P4" s="183"/>
      <c r="Q4" s="183"/>
      <c r="R4" s="183"/>
      <c r="S4" s="183"/>
    </row>
    <row r="5" ht="18" customHeight="1" spans="1:19">
      <c r="A5" s="174"/>
      <c r="B5" s="175"/>
      <c r="C5" s="175"/>
      <c r="D5" s="175" t="s">
        <v>34</v>
      </c>
      <c r="E5" s="175" t="s">
        <v>35</v>
      </c>
      <c r="F5" s="175" t="s">
        <v>36</v>
      </c>
      <c r="G5" s="175" t="s">
        <v>37</v>
      </c>
      <c r="H5" s="175" t="s">
        <v>38</v>
      </c>
      <c r="I5" s="184" t="s">
        <v>39</v>
      </c>
      <c r="J5" s="185"/>
      <c r="K5" s="184" t="s">
        <v>40</v>
      </c>
      <c r="L5" s="184" t="s">
        <v>41</v>
      </c>
      <c r="M5" s="184" t="s">
        <v>42</v>
      </c>
      <c r="N5" s="186" t="s">
        <v>43</v>
      </c>
      <c r="O5" s="187" t="s">
        <v>34</v>
      </c>
      <c r="P5" s="187" t="s">
        <v>35</v>
      </c>
      <c r="Q5" s="187" t="s">
        <v>36</v>
      </c>
      <c r="R5" s="187" t="s">
        <v>37</v>
      </c>
      <c r="S5" s="187" t="s">
        <v>44</v>
      </c>
    </row>
    <row r="6" ht="29.25" customHeight="1" spans="1:19">
      <c r="A6" s="176"/>
      <c r="B6" s="177"/>
      <c r="C6" s="177"/>
      <c r="D6" s="177"/>
      <c r="E6" s="177"/>
      <c r="F6" s="177"/>
      <c r="G6" s="177"/>
      <c r="H6" s="177"/>
      <c r="I6" s="188" t="s">
        <v>34</v>
      </c>
      <c r="J6" s="188" t="s">
        <v>45</v>
      </c>
      <c r="K6" s="188" t="s">
        <v>40</v>
      </c>
      <c r="L6" s="188" t="s">
        <v>41</v>
      </c>
      <c r="M6" s="188" t="s">
        <v>42</v>
      </c>
      <c r="N6" s="188" t="s">
        <v>43</v>
      </c>
      <c r="O6" s="188"/>
      <c r="P6" s="188"/>
      <c r="Q6" s="188"/>
      <c r="R6" s="188"/>
      <c r="S6" s="188"/>
    </row>
    <row r="7" ht="16.5" customHeight="1" spans="1:19">
      <c r="A7" s="149">
        <v>1</v>
      </c>
      <c r="B7" s="19">
        <v>2</v>
      </c>
      <c r="C7" s="19">
        <v>3</v>
      </c>
      <c r="D7" s="19">
        <v>4</v>
      </c>
      <c r="E7" s="149">
        <v>5</v>
      </c>
      <c r="F7" s="19">
        <v>6</v>
      </c>
      <c r="G7" s="19">
        <v>7</v>
      </c>
      <c r="H7" s="149">
        <v>8</v>
      </c>
      <c r="I7" s="19">
        <v>9</v>
      </c>
      <c r="J7" s="36">
        <v>10</v>
      </c>
      <c r="K7" s="36">
        <v>11</v>
      </c>
      <c r="L7" s="189">
        <v>12</v>
      </c>
      <c r="M7" s="36">
        <v>13</v>
      </c>
      <c r="N7" s="36">
        <v>14</v>
      </c>
      <c r="O7" s="36">
        <v>15</v>
      </c>
      <c r="P7" s="36">
        <v>16</v>
      </c>
      <c r="Q7" s="36">
        <v>17</v>
      </c>
      <c r="R7" s="36">
        <v>18</v>
      </c>
      <c r="S7" s="36">
        <v>19</v>
      </c>
    </row>
    <row r="8" ht="31.4" customHeight="1" spans="1:19">
      <c r="A8" s="29" t="s">
        <v>46</v>
      </c>
      <c r="B8" s="29" t="s">
        <v>47</v>
      </c>
      <c r="C8" s="22">
        <v>17169071.11</v>
      </c>
      <c r="D8" s="139">
        <v>17169071.11</v>
      </c>
      <c r="E8" s="131">
        <v>15771071.11</v>
      </c>
      <c r="F8" s="131"/>
      <c r="G8" s="131"/>
      <c r="H8" s="131"/>
      <c r="I8" s="131">
        <v>1398000</v>
      </c>
      <c r="J8" s="131"/>
      <c r="K8" s="131"/>
      <c r="L8" s="131"/>
      <c r="M8" s="131"/>
      <c r="N8" s="131">
        <v>1398000</v>
      </c>
      <c r="O8" s="131"/>
      <c r="P8" s="131"/>
      <c r="Q8" s="131"/>
      <c r="R8" s="131"/>
      <c r="S8" s="131"/>
    </row>
    <row r="9" ht="16.5" customHeight="1" spans="1:19">
      <c r="A9" s="178" t="s">
        <v>32</v>
      </c>
      <c r="B9" s="179"/>
      <c r="C9" s="139">
        <v>17169071.11</v>
      </c>
      <c r="D9" s="139">
        <v>17169071.11</v>
      </c>
      <c r="E9" s="131">
        <v>15771071.11</v>
      </c>
      <c r="F9" s="131"/>
      <c r="G9" s="131"/>
      <c r="H9" s="131"/>
      <c r="I9" s="131">
        <v>1398000</v>
      </c>
      <c r="J9" s="131"/>
      <c r="K9" s="131"/>
      <c r="L9" s="131"/>
      <c r="M9" s="131"/>
      <c r="N9" s="131">
        <v>1398000</v>
      </c>
      <c r="O9" s="131"/>
      <c r="P9" s="131"/>
      <c r="Q9" s="131"/>
      <c r="R9" s="131"/>
      <c r="S9" s="131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6"/>
  <sheetViews>
    <sheetView showZeros="0" topLeftCell="D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7" t="s">
        <v>48</v>
      </c>
    </row>
    <row r="2" ht="28.5" customHeight="1" spans="1:15">
      <c r="A2" s="27" t="s">
        <v>49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24" customHeight="1" spans="1:15">
      <c r="A3" s="110" t="str">
        <f>"单位名称："&amp;"云南省水文水资源局临沧分局"</f>
        <v>单位名称：云南省水文水资源局临沧分局</v>
      </c>
      <c r="B3" s="164"/>
      <c r="C3" s="60"/>
      <c r="D3" s="60"/>
      <c r="E3" s="60"/>
      <c r="F3" s="60"/>
      <c r="G3" s="6"/>
      <c r="H3" s="60"/>
      <c r="I3" s="60"/>
      <c r="J3" s="6"/>
      <c r="K3" s="60"/>
      <c r="L3" s="60"/>
      <c r="M3" s="6"/>
      <c r="N3" s="6"/>
      <c r="O3" s="111" t="s">
        <v>2</v>
      </c>
    </row>
    <row r="4" ht="18.75" customHeight="1" spans="1:15">
      <c r="A4" s="9" t="s">
        <v>50</v>
      </c>
      <c r="B4" s="9" t="s">
        <v>51</v>
      </c>
      <c r="C4" s="15" t="s">
        <v>32</v>
      </c>
      <c r="D4" s="66" t="s">
        <v>35</v>
      </c>
      <c r="E4" s="66"/>
      <c r="F4" s="66"/>
      <c r="G4" s="165" t="s">
        <v>36</v>
      </c>
      <c r="H4" s="9" t="s">
        <v>37</v>
      </c>
      <c r="I4" s="9" t="s">
        <v>52</v>
      </c>
      <c r="J4" s="10" t="s">
        <v>53</v>
      </c>
      <c r="K4" s="74" t="s">
        <v>54</v>
      </c>
      <c r="L4" s="74" t="s">
        <v>55</v>
      </c>
      <c r="M4" s="74" t="s">
        <v>56</v>
      </c>
      <c r="N4" s="74" t="s">
        <v>57</v>
      </c>
      <c r="O4" s="92" t="s">
        <v>58</v>
      </c>
    </row>
    <row r="5" ht="30" customHeight="1" spans="1:15">
      <c r="A5" s="18"/>
      <c r="B5" s="18"/>
      <c r="C5" s="18"/>
      <c r="D5" s="66" t="s">
        <v>34</v>
      </c>
      <c r="E5" s="66" t="s">
        <v>59</v>
      </c>
      <c r="F5" s="66" t="s">
        <v>60</v>
      </c>
      <c r="G5" s="18"/>
      <c r="H5" s="18"/>
      <c r="I5" s="18"/>
      <c r="J5" s="66" t="s">
        <v>34</v>
      </c>
      <c r="K5" s="96" t="s">
        <v>54</v>
      </c>
      <c r="L5" s="96" t="s">
        <v>55</v>
      </c>
      <c r="M5" s="96" t="s">
        <v>56</v>
      </c>
      <c r="N5" s="96" t="s">
        <v>57</v>
      </c>
      <c r="O5" s="96" t="s">
        <v>58</v>
      </c>
    </row>
    <row r="6" ht="16.5" customHeight="1" spans="1:15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6">
        <v>15</v>
      </c>
    </row>
    <row r="7" ht="20.25" customHeight="1" spans="1:15">
      <c r="A7" s="29" t="s">
        <v>61</v>
      </c>
      <c r="B7" s="29" t="s">
        <v>62</v>
      </c>
      <c r="C7" s="139">
        <v>1317903.28</v>
      </c>
      <c r="D7" s="139">
        <v>1317903.28</v>
      </c>
      <c r="E7" s="139">
        <v>1317903.28</v>
      </c>
      <c r="F7" s="139"/>
      <c r="G7" s="131"/>
      <c r="H7" s="139"/>
      <c r="I7" s="139"/>
      <c r="J7" s="139"/>
      <c r="K7" s="139"/>
      <c r="L7" s="139"/>
      <c r="M7" s="131"/>
      <c r="N7" s="139"/>
      <c r="O7" s="139"/>
    </row>
    <row r="8" ht="20.25" customHeight="1" spans="1:15">
      <c r="A8" s="147" t="s">
        <v>63</v>
      </c>
      <c r="B8" s="147" t="s">
        <v>64</v>
      </c>
      <c r="C8" s="139">
        <v>1254111.68</v>
      </c>
      <c r="D8" s="139">
        <v>1254111.68</v>
      </c>
      <c r="E8" s="139">
        <v>1254111.68</v>
      </c>
      <c r="F8" s="139"/>
      <c r="G8" s="131"/>
      <c r="H8" s="139"/>
      <c r="I8" s="139"/>
      <c r="J8" s="139"/>
      <c r="K8" s="139"/>
      <c r="L8" s="139"/>
      <c r="M8" s="131"/>
      <c r="N8" s="139"/>
      <c r="O8" s="139"/>
    </row>
    <row r="9" ht="20.25" customHeight="1" spans="1:15">
      <c r="A9" s="148" t="s">
        <v>65</v>
      </c>
      <c r="B9" s="148" t="s">
        <v>66</v>
      </c>
      <c r="C9" s="139">
        <v>17280</v>
      </c>
      <c r="D9" s="139">
        <v>17280</v>
      </c>
      <c r="E9" s="139">
        <v>17280</v>
      </c>
      <c r="F9" s="139"/>
      <c r="G9" s="131"/>
      <c r="H9" s="139"/>
      <c r="I9" s="139"/>
      <c r="J9" s="139"/>
      <c r="K9" s="139"/>
      <c r="L9" s="139"/>
      <c r="M9" s="131"/>
      <c r="N9" s="139"/>
      <c r="O9" s="139"/>
    </row>
    <row r="10" ht="20.25" customHeight="1" spans="1:15">
      <c r="A10" s="148" t="s">
        <v>67</v>
      </c>
      <c r="B10" s="148" t="s">
        <v>68</v>
      </c>
      <c r="C10" s="139">
        <v>1236831.68</v>
      </c>
      <c r="D10" s="139">
        <v>1236831.68</v>
      </c>
      <c r="E10" s="139">
        <v>1236831.68</v>
      </c>
      <c r="F10" s="139"/>
      <c r="G10" s="131"/>
      <c r="H10" s="139"/>
      <c r="I10" s="139"/>
      <c r="J10" s="139"/>
      <c r="K10" s="139"/>
      <c r="L10" s="139"/>
      <c r="M10" s="131"/>
      <c r="N10" s="139"/>
      <c r="O10" s="139"/>
    </row>
    <row r="11" ht="20.25" customHeight="1" spans="1:15">
      <c r="A11" s="147" t="s">
        <v>69</v>
      </c>
      <c r="B11" s="147" t="s">
        <v>70</v>
      </c>
      <c r="C11" s="139">
        <v>63791.6</v>
      </c>
      <c r="D11" s="139">
        <v>63791.6</v>
      </c>
      <c r="E11" s="139">
        <v>63791.6</v>
      </c>
      <c r="F11" s="139"/>
      <c r="G11" s="131"/>
      <c r="H11" s="139"/>
      <c r="I11" s="139"/>
      <c r="J11" s="139"/>
      <c r="K11" s="139"/>
      <c r="L11" s="139"/>
      <c r="M11" s="131"/>
      <c r="N11" s="139"/>
      <c r="O11" s="139"/>
    </row>
    <row r="12" ht="20.25" customHeight="1" spans="1:15">
      <c r="A12" s="148" t="s">
        <v>71</v>
      </c>
      <c r="B12" s="148" t="s">
        <v>70</v>
      </c>
      <c r="C12" s="139">
        <v>63791.6</v>
      </c>
      <c r="D12" s="139">
        <v>63791.6</v>
      </c>
      <c r="E12" s="139">
        <v>63791.6</v>
      </c>
      <c r="F12" s="139"/>
      <c r="G12" s="131"/>
      <c r="H12" s="139"/>
      <c r="I12" s="139"/>
      <c r="J12" s="139"/>
      <c r="K12" s="139"/>
      <c r="L12" s="139"/>
      <c r="M12" s="131"/>
      <c r="N12" s="139"/>
      <c r="O12" s="139"/>
    </row>
    <row r="13" ht="20.25" customHeight="1" spans="1:15">
      <c r="A13" s="29" t="s">
        <v>72</v>
      </c>
      <c r="B13" s="29" t="s">
        <v>73</v>
      </c>
      <c r="C13" s="139">
        <v>868175.69</v>
      </c>
      <c r="D13" s="139">
        <v>868175.69</v>
      </c>
      <c r="E13" s="139">
        <v>868175.69</v>
      </c>
      <c r="F13" s="139"/>
      <c r="G13" s="131"/>
      <c r="H13" s="139"/>
      <c r="I13" s="139"/>
      <c r="J13" s="139"/>
      <c r="K13" s="139"/>
      <c r="L13" s="139"/>
      <c r="M13" s="131"/>
      <c r="N13" s="139"/>
      <c r="O13" s="139"/>
    </row>
    <row r="14" ht="20.25" customHeight="1" spans="1:15">
      <c r="A14" s="147" t="s">
        <v>74</v>
      </c>
      <c r="B14" s="147" t="s">
        <v>75</v>
      </c>
      <c r="C14" s="139">
        <v>868175.69</v>
      </c>
      <c r="D14" s="139">
        <v>868175.69</v>
      </c>
      <c r="E14" s="139">
        <v>868175.69</v>
      </c>
      <c r="F14" s="139"/>
      <c r="G14" s="131"/>
      <c r="H14" s="139"/>
      <c r="I14" s="139"/>
      <c r="J14" s="139"/>
      <c r="K14" s="139"/>
      <c r="L14" s="139"/>
      <c r="M14" s="131"/>
      <c r="N14" s="139"/>
      <c r="O14" s="139"/>
    </row>
    <row r="15" ht="20.25" customHeight="1" spans="1:15">
      <c r="A15" s="148" t="s">
        <v>76</v>
      </c>
      <c r="B15" s="148" t="s">
        <v>77</v>
      </c>
      <c r="C15" s="139">
        <v>548844.06</v>
      </c>
      <c r="D15" s="139">
        <v>548844.06</v>
      </c>
      <c r="E15" s="139">
        <v>548844.06</v>
      </c>
      <c r="F15" s="139"/>
      <c r="G15" s="131"/>
      <c r="H15" s="139"/>
      <c r="I15" s="139"/>
      <c r="J15" s="139"/>
      <c r="K15" s="139"/>
      <c r="L15" s="139"/>
      <c r="M15" s="131"/>
      <c r="N15" s="139"/>
      <c r="O15" s="139"/>
    </row>
    <row r="16" ht="20.25" customHeight="1" spans="1:15">
      <c r="A16" s="148" t="s">
        <v>78</v>
      </c>
      <c r="B16" s="148" t="s">
        <v>79</v>
      </c>
      <c r="C16" s="139">
        <v>293459.63</v>
      </c>
      <c r="D16" s="139">
        <v>293459.63</v>
      </c>
      <c r="E16" s="139">
        <v>293459.63</v>
      </c>
      <c r="F16" s="139"/>
      <c r="G16" s="131"/>
      <c r="H16" s="139"/>
      <c r="I16" s="139"/>
      <c r="J16" s="139"/>
      <c r="K16" s="139"/>
      <c r="L16" s="139"/>
      <c r="M16" s="131"/>
      <c r="N16" s="139"/>
      <c r="O16" s="139"/>
    </row>
    <row r="17" ht="20.25" customHeight="1" spans="1:15">
      <c r="A17" s="148" t="s">
        <v>80</v>
      </c>
      <c r="B17" s="148" t="s">
        <v>81</v>
      </c>
      <c r="C17" s="139">
        <v>25872</v>
      </c>
      <c r="D17" s="139">
        <v>25872</v>
      </c>
      <c r="E17" s="139">
        <v>25872</v>
      </c>
      <c r="F17" s="139"/>
      <c r="G17" s="131"/>
      <c r="H17" s="139"/>
      <c r="I17" s="139"/>
      <c r="J17" s="139"/>
      <c r="K17" s="139"/>
      <c r="L17" s="139"/>
      <c r="M17" s="131"/>
      <c r="N17" s="139"/>
      <c r="O17" s="139"/>
    </row>
    <row r="18" ht="20.25" customHeight="1" spans="1:15">
      <c r="A18" s="29" t="s">
        <v>82</v>
      </c>
      <c r="B18" s="29" t="s">
        <v>83</v>
      </c>
      <c r="C18" s="139">
        <v>14070161.42</v>
      </c>
      <c r="D18" s="139">
        <v>12672161.42</v>
      </c>
      <c r="E18" s="139">
        <v>10278161.42</v>
      </c>
      <c r="F18" s="139">
        <v>2394000</v>
      </c>
      <c r="G18" s="131"/>
      <c r="H18" s="139"/>
      <c r="I18" s="139"/>
      <c r="J18" s="139">
        <v>1398000</v>
      </c>
      <c r="K18" s="139"/>
      <c r="L18" s="139"/>
      <c r="M18" s="131"/>
      <c r="N18" s="139"/>
      <c r="O18" s="139">
        <v>1398000</v>
      </c>
    </row>
    <row r="19" ht="20.25" customHeight="1" spans="1:15">
      <c r="A19" s="147" t="s">
        <v>84</v>
      </c>
      <c r="B19" s="147" t="s">
        <v>85</v>
      </c>
      <c r="C19" s="139">
        <v>14070161.42</v>
      </c>
      <c r="D19" s="139">
        <v>12672161.42</v>
      </c>
      <c r="E19" s="139">
        <v>10278161.42</v>
      </c>
      <c r="F19" s="139">
        <v>2394000</v>
      </c>
      <c r="G19" s="131"/>
      <c r="H19" s="139"/>
      <c r="I19" s="139"/>
      <c r="J19" s="139">
        <v>1398000</v>
      </c>
      <c r="K19" s="139"/>
      <c r="L19" s="139"/>
      <c r="M19" s="131"/>
      <c r="N19" s="139"/>
      <c r="O19" s="139">
        <v>1398000</v>
      </c>
    </row>
    <row r="20" ht="20.25" customHeight="1" spans="1:15">
      <c r="A20" s="148" t="s">
        <v>86</v>
      </c>
      <c r="B20" s="148" t="s">
        <v>87</v>
      </c>
      <c r="C20" s="139">
        <v>202200</v>
      </c>
      <c r="D20" s="139">
        <v>202200</v>
      </c>
      <c r="E20" s="139"/>
      <c r="F20" s="139">
        <v>202200</v>
      </c>
      <c r="G20" s="131"/>
      <c r="H20" s="139"/>
      <c r="I20" s="139"/>
      <c r="J20" s="139"/>
      <c r="K20" s="139"/>
      <c r="L20" s="139"/>
      <c r="M20" s="131"/>
      <c r="N20" s="139"/>
      <c r="O20" s="139"/>
    </row>
    <row r="21" ht="20.25" customHeight="1" spans="1:15">
      <c r="A21" s="148" t="s">
        <v>88</v>
      </c>
      <c r="B21" s="148" t="s">
        <v>89</v>
      </c>
      <c r="C21" s="139">
        <v>62400</v>
      </c>
      <c r="D21" s="139">
        <v>62400</v>
      </c>
      <c r="E21" s="139"/>
      <c r="F21" s="139">
        <v>62400</v>
      </c>
      <c r="G21" s="131"/>
      <c r="H21" s="139"/>
      <c r="I21" s="139"/>
      <c r="J21" s="139"/>
      <c r="K21" s="139"/>
      <c r="L21" s="139"/>
      <c r="M21" s="131"/>
      <c r="N21" s="139"/>
      <c r="O21" s="139"/>
    </row>
    <row r="22" ht="20.25" customHeight="1" spans="1:15">
      <c r="A22" s="148" t="s">
        <v>90</v>
      </c>
      <c r="B22" s="148" t="s">
        <v>91</v>
      </c>
      <c r="C22" s="139">
        <v>13805561.42</v>
      </c>
      <c r="D22" s="139">
        <v>12407561.42</v>
      </c>
      <c r="E22" s="139">
        <v>10278161.42</v>
      </c>
      <c r="F22" s="139">
        <v>2129400</v>
      </c>
      <c r="G22" s="131"/>
      <c r="H22" s="139"/>
      <c r="I22" s="139"/>
      <c r="J22" s="139">
        <v>1398000</v>
      </c>
      <c r="K22" s="139"/>
      <c r="L22" s="139"/>
      <c r="M22" s="131"/>
      <c r="N22" s="139"/>
      <c r="O22" s="139">
        <v>1398000</v>
      </c>
    </row>
    <row r="23" ht="20.25" customHeight="1" spans="1:15">
      <c r="A23" s="29" t="s">
        <v>92</v>
      </c>
      <c r="B23" s="29" t="s">
        <v>93</v>
      </c>
      <c r="C23" s="139">
        <v>912830.72</v>
      </c>
      <c r="D23" s="139">
        <v>912830.72</v>
      </c>
      <c r="E23" s="139">
        <v>912830.72</v>
      </c>
      <c r="F23" s="139"/>
      <c r="G23" s="131"/>
      <c r="H23" s="139"/>
      <c r="I23" s="139"/>
      <c r="J23" s="139"/>
      <c r="K23" s="139"/>
      <c r="L23" s="139"/>
      <c r="M23" s="131"/>
      <c r="N23" s="139"/>
      <c r="O23" s="139"/>
    </row>
    <row r="24" ht="20.25" customHeight="1" spans="1:15">
      <c r="A24" s="147" t="s">
        <v>94</v>
      </c>
      <c r="B24" s="147" t="s">
        <v>95</v>
      </c>
      <c r="C24" s="139">
        <v>912830.72</v>
      </c>
      <c r="D24" s="139">
        <v>912830.72</v>
      </c>
      <c r="E24" s="139">
        <v>912830.72</v>
      </c>
      <c r="F24" s="139"/>
      <c r="G24" s="131"/>
      <c r="H24" s="139"/>
      <c r="I24" s="139"/>
      <c r="J24" s="139"/>
      <c r="K24" s="139"/>
      <c r="L24" s="139"/>
      <c r="M24" s="131"/>
      <c r="N24" s="139"/>
      <c r="O24" s="139"/>
    </row>
    <row r="25" ht="20.25" customHeight="1" spans="1:15">
      <c r="A25" s="148" t="s">
        <v>96</v>
      </c>
      <c r="B25" s="148" t="s">
        <v>97</v>
      </c>
      <c r="C25" s="139">
        <v>912830.72</v>
      </c>
      <c r="D25" s="139">
        <v>912830.72</v>
      </c>
      <c r="E25" s="139">
        <v>912830.72</v>
      </c>
      <c r="F25" s="139"/>
      <c r="G25" s="131"/>
      <c r="H25" s="139"/>
      <c r="I25" s="139"/>
      <c r="J25" s="139"/>
      <c r="K25" s="139"/>
      <c r="L25" s="139"/>
      <c r="M25" s="131"/>
      <c r="N25" s="139"/>
      <c r="O25" s="139"/>
    </row>
    <row r="26" ht="17.25" customHeight="1" spans="1:15">
      <c r="A26" s="166" t="s">
        <v>98</v>
      </c>
      <c r="B26" s="167" t="s">
        <v>98</v>
      </c>
      <c r="C26" s="139">
        <v>17169071.11</v>
      </c>
      <c r="D26" s="139">
        <v>15771071.11</v>
      </c>
      <c r="E26" s="139">
        <v>13377071.11</v>
      </c>
      <c r="F26" s="139">
        <v>2394000</v>
      </c>
      <c r="G26" s="131"/>
      <c r="H26" s="139"/>
      <c r="I26" s="139"/>
      <c r="J26" s="139">
        <v>1398000</v>
      </c>
      <c r="K26" s="139"/>
      <c r="L26" s="139"/>
      <c r="M26" s="131"/>
      <c r="N26" s="139"/>
      <c r="O26" s="139">
        <v>1398000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D3" sqref="D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4:4">
      <c r="D1" s="108" t="s">
        <v>99</v>
      </c>
    </row>
    <row r="2" ht="31.5" customHeight="1" spans="1:4">
      <c r="A2" s="45" t="s">
        <v>100</v>
      </c>
      <c r="B2" s="151"/>
      <c r="C2" s="151"/>
      <c r="D2" s="151"/>
    </row>
    <row r="3" ht="20" customHeight="1" spans="1:4">
      <c r="A3" s="4" t="str">
        <f>"单位名称："&amp;"云南省水文水资源局临沧分局"</f>
        <v>单位名称：云南省水文水资源局临沧分局</v>
      </c>
      <c r="B3" s="152"/>
      <c r="C3" s="152"/>
      <c r="D3" s="109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53" t="s">
        <v>6</v>
      </c>
      <c r="C5" s="15" t="s">
        <v>101</v>
      </c>
      <c r="D5" s="15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54" t="s">
        <v>102</v>
      </c>
      <c r="B7" s="155">
        <v>15771071.11</v>
      </c>
      <c r="C7" s="156" t="s">
        <v>103</v>
      </c>
      <c r="D7" s="155">
        <v>15771071.11</v>
      </c>
    </row>
    <row r="8" ht="29.15" customHeight="1" spans="1:4">
      <c r="A8" s="157" t="s">
        <v>104</v>
      </c>
      <c r="B8" s="131">
        <v>15771071.11</v>
      </c>
      <c r="C8" s="23" t="str">
        <f>"（一）"&amp;"社会保障和就业支出"</f>
        <v>（一）社会保障和就业支出</v>
      </c>
      <c r="D8" s="131">
        <v>1317903.28</v>
      </c>
    </row>
    <row r="9" ht="29.15" customHeight="1" spans="1:4">
      <c r="A9" s="157" t="s">
        <v>105</v>
      </c>
      <c r="B9" s="131"/>
      <c r="C9" s="23" t="str">
        <f>"（二）"&amp;"卫生健康支出"</f>
        <v>（二）卫生健康支出</v>
      </c>
      <c r="D9" s="131">
        <v>868175.69</v>
      </c>
    </row>
    <row r="10" ht="29.15" customHeight="1" spans="1:4">
      <c r="A10" s="157" t="s">
        <v>106</v>
      </c>
      <c r="B10" s="131"/>
      <c r="C10" s="23" t="str">
        <f>"（三）"&amp;"农林水支出"</f>
        <v>（三）农林水支出</v>
      </c>
      <c r="D10" s="131">
        <v>12672161.42</v>
      </c>
    </row>
    <row r="11" ht="29.15" customHeight="1" spans="1:4">
      <c r="A11" s="158" t="s">
        <v>107</v>
      </c>
      <c r="B11" s="159"/>
      <c r="C11" s="23" t="str">
        <f>"（四）"&amp;"住房保障支出"</f>
        <v>（四）住房保障支出</v>
      </c>
      <c r="D11" s="131">
        <v>912830.72</v>
      </c>
    </row>
    <row r="12" ht="29.15" customHeight="1" spans="1:4">
      <c r="A12" s="157" t="s">
        <v>104</v>
      </c>
      <c r="B12" s="139"/>
      <c r="C12" s="160"/>
      <c r="D12" s="159"/>
    </row>
    <row r="13" ht="29.15" customHeight="1" spans="1:4">
      <c r="A13" s="161" t="s">
        <v>105</v>
      </c>
      <c r="B13" s="139"/>
      <c r="C13" s="160"/>
      <c r="D13" s="159"/>
    </row>
    <row r="14" ht="29.15" customHeight="1" spans="1:4">
      <c r="A14" s="161" t="s">
        <v>106</v>
      </c>
      <c r="B14" s="159"/>
      <c r="C14" s="160"/>
      <c r="D14" s="159"/>
    </row>
    <row r="15" ht="29.15" customHeight="1" spans="1:4">
      <c r="A15" s="162"/>
      <c r="B15" s="159"/>
      <c r="C15" s="163" t="s">
        <v>108</v>
      </c>
      <c r="D15" s="159"/>
    </row>
    <row r="16" ht="29.15" customHeight="1" spans="1:4">
      <c r="A16" s="162" t="s">
        <v>109</v>
      </c>
      <c r="B16" s="159">
        <v>15771071.11</v>
      </c>
      <c r="C16" s="160" t="s">
        <v>26</v>
      </c>
      <c r="D16" s="159">
        <v>15771071.11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6"/>
  <sheetViews>
    <sheetView showZeros="0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4:7">
      <c r="D1" s="130"/>
      <c r="F1" s="57"/>
      <c r="G1" s="57" t="s">
        <v>110</v>
      </c>
    </row>
    <row r="2" ht="39" customHeight="1" spans="1:7">
      <c r="A2" s="3" t="s">
        <v>111</v>
      </c>
      <c r="B2" s="3"/>
      <c r="C2" s="3"/>
      <c r="D2" s="3"/>
      <c r="E2" s="3"/>
      <c r="F2" s="3"/>
      <c r="G2" s="3"/>
    </row>
    <row r="3" ht="21" customHeight="1" spans="1:7">
      <c r="A3" s="4" t="str">
        <f>"单位名称："&amp;"云南省水文水资源局临沧分局"</f>
        <v>单位名称：云南省水文水资源局临沧分局</v>
      </c>
      <c r="F3" s="111"/>
      <c r="G3" s="111" t="s">
        <v>2</v>
      </c>
    </row>
    <row r="4" ht="20.25" customHeight="1" spans="1:7">
      <c r="A4" s="141" t="s">
        <v>112</v>
      </c>
      <c r="B4" s="142"/>
      <c r="C4" s="143" t="s">
        <v>32</v>
      </c>
      <c r="D4" s="11" t="s">
        <v>59</v>
      </c>
      <c r="E4" s="11"/>
      <c r="F4" s="12"/>
      <c r="G4" s="143" t="s">
        <v>60</v>
      </c>
    </row>
    <row r="5" ht="20.25" customHeight="1" spans="1:7">
      <c r="A5" s="144" t="s">
        <v>50</v>
      </c>
      <c r="B5" s="145" t="s">
        <v>51</v>
      </c>
      <c r="C5" s="98"/>
      <c r="D5" s="98" t="s">
        <v>34</v>
      </c>
      <c r="E5" s="98" t="s">
        <v>113</v>
      </c>
      <c r="F5" s="98" t="s">
        <v>114</v>
      </c>
      <c r="G5" s="98"/>
    </row>
    <row r="6" ht="13.5" customHeight="1" spans="1:7">
      <c r="A6" s="146" t="s">
        <v>115</v>
      </c>
      <c r="B6" s="146" t="s">
        <v>116</v>
      </c>
      <c r="C6" s="146" t="s">
        <v>117</v>
      </c>
      <c r="D6" s="66"/>
      <c r="E6" s="146" t="s">
        <v>118</v>
      </c>
      <c r="F6" s="146" t="s">
        <v>119</v>
      </c>
      <c r="G6" s="146" t="s">
        <v>120</v>
      </c>
    </row>
    <row r="7" ht="18" customHeight="1" spans="1:7">
      <c r="A7" s="29" t="s">
        <v>61</v>
      </c>
      <c r="B7" s="29" t="s">
        <v>62</v>
      </c>
      <c r="C7" s="22">
        <v>1317903.28</v>
      </c>
      <c r="D7" s="22">
        <v>1317903.28</v>
      </c>
      <c r="E7" s="22">
        <v>1300623.28</v>
      </c>
      <c r="F7" s="22">
        <v>17280</v>
      </c>
      <c r="G7" s="22"/>
    </row>
    <row r="8" ht="18" customHeight="1" spans="1:7">
      <c r="A8" s="29" t="s">
        <v>63</v>
      </c>
      <c r="B8" s="147" t="s">
        <v>64</v>
      </c>
      <c r="C8" s="22">
        <v>1254111.68</v>
      </c>
      <c r="D8" s="22">
        <v>1254111.68</v>
      </c>
      <c r="E8" s="22">
        <v>1236831.68</v>
      </c>
      <c r="F8" s="22">
        <v>17280</v>
      </c>
      <c r="G8" s="22"/>
    </row>
    <row r="9" ht="18" customHeight="1" spans="1:7">
      <c r="A9" s="29" t="s">
        <v>65</v>
      </c>
      <c r="B9" s="148" t="s">
        <v>66</v>
      </c>
      <c r="C9" s="22">
        <v>17280</v>
      </c>
      <c r="D9" s="22">
        <v>17280</v>
      </c>
      <c r="E9" s="22"/>
      <c r="F9" s="22">
        <v>17280</v>
      </c>
      <c r="G9" s="22"/>
    </row>
    <row r="10" ht="18" customHeight="1" spans="1:7">
      <c r="A10" s="29" t="s">
        <v>67</v>
      </c>
      <c r="B10" s="148" t="s">
        <v>68</v>
      </c>
      <c r="C10" s="22">
        <v>1236831.68</v>
      </c>
      <c r="D10" s="22">
        <v>1236831.68</v>
      </c>
      <c r="E10" s="22">
        <v>1236831.68</v>
      </c>
      <c r="F10" s="22"/>
      <c r="G10" s="22"/>
    </row>
    <row r="11" ht="18" customHeight="1" spans="1:7">
      <c r="A11" s="29" t="s">
        <v>69</v>
      </c>
      <c r="B11" s="147" t="s">
        <v>70</v>
      </c>
      <c r="C11" s="22">
        <v>63791.6</v>
      </c>
      <c r="D11" s="22">
        <v>63791.6</v>
      </c>
      <c r="E11" s="22">
        <v>63791.6</v>
      </c>
      <c r="F11" s="22"/>
      <c r="G11" s="22"/>
    </row>
    <row r="12" ht="18" customHeight="1" spans="1:7">
      <c r="A12" s="29" t="s">
        <v>71</v>
      </c>
      <c r="B12" s="148" t="s">
        <v>70</v>
      </c>
      <c r="C12" s="22">
        <v>63791.6</v>
      </c>
      <c r="D12" s="22">
        <v>63791.6</v>
      </c>
      <c r="E12" s="22">
        <v>63791.6</v>
      </c>
      <c r="F12" s="22"/>
      <c r="G12" s="22"/>
    </row>
    <row r="13" ht="18" customHeight="1" spans="1:7">
      <c r="A13" s="29" t="s">
        <v>72</v>
      </c>
      <c r="B13" s="29" t="s">
        <v>73</v>
      </c>
      <c r="C13" s="22">
        <v>868175.69</v>
      </c>
      <c r="D13" s="22">
        <v>868175.69</v>
      </c>
      <c r="E13" s="22">
        <v>868175.69</v>
      </c>
      <c r="F13" s="22"/>
      <c r="G13" s="22"/>
    </row>
    <row r="14" ht="18" customHeight="1" spans="1:7">
      <c r="A14" s="29" t="s">
        <v>74</v>
      </c>
      <c r="B14" s="147" t="s">
        <v>75</v>
      </c>
      <c r="C14" s="22">
        <v>868175.69</v>
      </c>
      <c r="D14" s="22">
        <v>868175.69</v>
      </c>
      <c r="E14" s="22">
        <v>868175.69</v>
      </c>
      <c r="F14" s="22"/>
      <c r="G14" s="22"/>
    </row>
    <row r="15" ht="18" customHeight="1" spans="1:7">
      <c r="A15" s="29" t="s">
        <v>76</v>
      </c>
      <c r="B15" s="148" t="s">
        <v>77</v>
      </c>
      <c r="C15" s="22">
        <v>548844.06</v>
      </c>
      <c r="D15" s="22">
        <v>548844.06</v>
      </c>
      <c r="E15" s="22">
        <v>548844.06</v>
      </c>
      <c r="F15" s="22"/>
      <c r="G15" s="22"/>
    </row>
    <row r="16" ht="18" customHeight="1" spans="1:7">
      <c r="A16" s="29" t="s">
        <v>78</v>
      </c>
      <c r="B16" s="148" t="s">
        <v>79</v>
      </c>
      <c r="C16" s="22">
        <v>293459.63</v>
      </c>
      <c r="D16" s="22">
        <v>293459.63</v>
      </c>
      <c r="E16" s="22">
        <v>293459.63</v>
      </c>
      <c r="F16" s="22"/>
      <c r="G16" s="22"/>
    </row>
    <row r="17" ht="18" customHeight="1" spans="1:7">
      <c r="A17" s="29" t="s">
        <v>80</v>
      </c>
      <c r="B17" s="148" t="s">
        <v>81</v>
      </c>
      <c r="C17" s="22">
        <v>25872</v>
      </c>
      <c r="D17" s="22">
        <v>25872</v>
      </c>
      <c r="E17" s="22">
        <v>25872</v>
      </c>
      <c r="F17" s="22"/>
      <c r="G17" s="22"/>
    </row>
    <row r="18" ht="18" customHeight="1" spans="1:7">
      <c r="A18" s="29" t="s">
        <v>82</v>
      </c>
      <c r="B18" s="29" t="s">
        <v>83</v>
      </c>
      <c r="C18" s="22">
        <v>12672161.42</v>
      </c>
      <c r="D18" s="22">
        <v>10278161.42</v>
      </c>
      <c r="E18" s="22">
        <v>9427677.2</v>
      </c>
      <c r="F18" s="22">
        <v>850484.22</v>
      </c>
      <c r="G18" s="22">
        <v>2394000</v>
      </c>
    </row>
    <row r="19" ht="18" customHeight="1" spans="1:7">
      <c r="A19" s="29" t="s">
        <v>84</v>
      </c>
      <c r="B19" s="147" t="s">
        <v>85</v>
      </c>
      <c r="C19" s="22">
        <v>12672161.42</v>
      </c>
      <c r="D19" s="22">
        <v>10278161.42</v>
      </c>
      <c r="E19" s="22">
        <v>9427677.2</v>
      </c>
      <c r="F19" s="22">
        <v>850484.22</v>
      </c>
      <c r="G19" s="22">
        <v>2394000</v>
      </c>
    </row>
    <row r="20" ht="18" customHeight="1" spans="1:7">
      <c r="A20" s="29" t="s">
        <v>86</v>
      </c>
      <c r="B20" s="148" t="s">
        <v>87</v>
      </c>
      <c r="C20" s="22">
        <v>202200</v>
      </c>
      <c r="D20" s="22"/>
      <c r="E20" s="22"/>
      <c r="F20" s="22"/>
      <c r="G20" s="22">
        <v>202200</v>
      </c>
    </row>
    <row r="21" ht="18" customHeight="1" spans="1:7">
      <c r="A21" s="29" t="s">
        <v>88</v>
      </c>
      <c r="B21" s="148" t="s">
        <v>89</v>
      </c>
      <c r="C21" s="22">
        <v>62400</v>
      </c>
      <c r="D21" s="22"/>
      <c r="E21" s="22"/>
      <c r="F21" s="22"/>
      <c r="G21" s="22">
        <v>62400</v>
      </c>
    </row>
    <row r="22" ht="18" customHeight="1" spans="1:7">
      <c r="A22" s="29" t="s">
        <v>90</v>
      </c>
      <c r="B22" s="148" t="s">
        <v>91</v>
      </c>
      <c r="C22" s="22">
        <v>12407561.42</v>
      </c>
      <c r="D22" s="22">
        <v>10278161.42</v>
      </c>
      <c r="E22" s="22">
        <v>9427677.2</v>
      </c>
      <c r="F22" s="22">
        <v>850484.22</v>
      </c>
      <c r="G22" s="22">
        <v>2129400</v>
      </c>
    </row>
    <row r="23" ht="18" customHeight="1" spans="1:7">
      <c r="A23" s="29" t="s">
        <v>92</v>
      </c>
      <c r="B23" s="29" t="s">
        <v>93</v>
      </c>
      <c r="C23" s="22">
        <v>912830.72</v>
      </c>
      <c r="D23" s="22">
        <v>912830.72</v>
      </c>
      <c r="E23" s="22">
        <v>912830.72</v>
      </c>
      <c r="F23" s="22"/>
      <c r="G23" s="22"/>
    </row>
    <row r="24" ht="18" customHeight="1" spans="1:7">
      <c r="A24" s="29" t="s">
        <v>94</v>
      </c>
      <c r="B24" s="147" t="s">
        <v>95</v>
      </c>
      <c r="C24" s="22">
        <v>912830.72</v>
      </c>
      <c r="D24" s="22">
        <v>912830.72</v>
      </c>
      <c r="E24" s="22">
        <v>912830.72</v>
      </c>
      <c r="F24" s="22"/>
      <c r="G24" s="22"/>
    </row>
    <row r="25" ht="18" customHeight="1" spans="1:7">
      <c r="A25" s="29" t="s">
        <v>96</v>
      </c>
      <c r="B25" s="148" t="s">
        <v>97</v>
      </c>
      <c r="C25" s="22">
        <v>912830.72</v>
      </c>
      <c r="D25" s="22">
        <v>912830.72</v>
      </c>
      <c r="E25" s="22">
        <v>912830.72</v>
      </c>
      <c r="F25" s="22"/>
      <c r="G25" s="22"/>
    </row>
    <row r="26" ht="18" customHeight="1" spans="1:7">
      <c r="A26" s="149" t="s">
        <v>98</v>
      </c>
      <c r="B26" s="150" t="s">
        <v>98</v>
      </c>
      <c r="C26" s="22">
        <v>15771071.11</v>
      </c>
      <c r="D26" s="22">
        <v>13377071.11</v>
      </c>
      <c r="E26" s="22">
        <v>12509306.89</v>
      </c>
      <c r="F26" s="22">
        <v>867764.22</v>
      </c>
      <c r="G26" s="22">
        <v>2394000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4" sqref="A4:A5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35"/>
      <c r="B1" s="135"/>
      <c r="C1" s="62"/>
      <c r="F1" s="61" t="s">
        <v>121</v>
      </c>
    </row>
    <row r="2" ht="25.5" customHeight="1" spans="1:6">
      <c r="A2" s="136" t="s">
        <v>122</v>
      </c>
      <c r="B2" s="136"/>
      <c r="C2" s="136"/>
      <c r="D2" s="136"/>
      <c r="E2" s="136"/>
      <c r="F2" s="136"/>
    </row>
    <row r="3" ht="23" customHeight="1" spans="1:6">
      <c r="A3" s="4" t="str">
        <f>"单位名称："&amp;"云南省水文水资源局临沧分局"</f>
        <v>单位名称：云南省水文水资源局临沧分局</v>
      </c>
      <c r="B3" s="135"/>
      <c r="C3" s="62"/>
      <c r="F3" s="61" t="s">
        <v>2</v>
      </c>
    </row>
    <row r="4" ht="19.5" customHeight="1" spans="1:6">
      <c r="A4" s="9" t="s">
        <v>123</v>
      </c>
      <c r="B4" s="15" t="s">
        <v>124</v>
      </c>
      <c r="C4" s="10" t="s">
        <v>125</v>
      </c>
      <c r="D4" s="11"/>
      <c r="E4" s="12"/>
      <c r="F4" s="15" t="s">
        <v>126</v>
      </c>
    </row>
    <row r="5" ht="19.5" customHeight="1" spans="1:6">
      <c r="A5" s="17"/>
      <c r="B5" s="18"/>
      <c r="C5" s="66" t="s">
        <v>34</v>
      </c>
      <c r="D5" s="66" t="s">
        <v>127</v>
      </c>
      <c r="E5" s="66" t="s">
        <v>128</v>
      </c>
      <c r="F5" s="18"/>
    </row>
    <row r="6" ht="18.75" customHeight="1" spans="1:6">
      <c r="A6" s="137">
        <v>1</v>
      </c>
      <c r="B6" s="137">
        <v>2</v>
      </c>
      <c r="C6" s="138">
        <v>3</v>
      </c>
      <c r="D6" s="137">
        <v>4</v>
      </c>
      <c r="E6" s="137">
        <v>5</v>
      </c>
      <c r="F6" s="137">
        <v>6</v>
      </c>
    </row>
    <row r="7" ht="18.75" customHeight="1" spans="1:6">
      <c r="A7" s="139">
        <v>89000</v>
      </c>
      <c r="B7" s="139"/>
      <c r="C7" s="140">
        <v>89000</v>
      </c>
      <c r="D7" s="139"/>
      <c r="E7" s="139">
        <v>89000</v>
      </c>
      <c r="F7" s="139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7"/>
  <sheetViews>
    <sheetView showZeros="0" topLeftCell="I1" workbookViewId="0">
      <selection activeCell="A4" sqref="A4:A7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4:23">
      <c r="D1" s="1"/>
      <c r="E1" s="1"/>
      <c r="F1" s="1"/>
      <c r="G1" s="1"/>
      <c r="U1" s="130"/>
      <c r="W1" s="57" t="s">
        <v>129</v>
      </c>
    </row>
    <row r="2" ht="27.75" customHeight="1" spans="1:23">
      <c r="A2" s="27" t="s">
        <v>130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1" customHeight="1" spans="1:23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30"/>
      <c r="W3" s="111" t="s">
        <v>2</v>
      </c>
    </row>
    <row r="4" ht="21.75" customHeight="1" spans="1:23">
      <c r="A4" s="8" t="s">
        <v>131</v>
      </c>
      <c r="B4" s="8" t="s">
        <v>132</v>
      </c>
      <c r="C4" s="8" t="s">
        <v>133</v>
      </c>
      <c r="D4" s="9" t="s">
        <v>134</v>
      </c>
      <c r="E4" s="9" t="s">
        <v>135</v>
      </c>
      <c r="F4" s="9" t="s">
        <v>136</v>
      </c>
      <c r="G4" s="9" t="s">
        <v>137</v>
      </c>
      <c r="H4" s="66" t="s">
        <v>138</v>
      </c>
      <c r="I4" s="66"/>
      <c r="J4" s="66"/>
      <c r="K4" s="66"/>
      <c r="L4" s="127"/>
      <c r="M4" s="127"/>
      <c r="N4" s="127"/>
      <c r="O4" s="127"/>
      <c r="P4" s="127"/>
      <c r="Q4" s="47"/>
      <c r="R4" s="66"/>
      <c r="S4" s="66"/>
      <c r="T4" s="66"/>
      <c r="U4" s="66"/>
      <c r="V4" s="66"/>
      <c r="W4" s="66"/>
    </row>
    <row r="5" ht="21.75" customHeight="1" spans="1:23">
      <c r="A5" s="13"/>
      <c r="B5" s="13"/>
      <c r="C5" s="13"/>
      <c r="D5" s="14"/>
      <c r="E5" s="14"/>
      <c r="F5" s="14"/>
      <c r="G5" s="14"/>
      <c r="H5" s="66" t="s">
        <v>32</v>
      </c>
      <c r="I5" s="47" t="s">
        <v>35</v>
      </c>
      <c r="J5" s="47"/>
      <c r="K5" s="47"/>
      <c r="L5" s="127"/>
      <c r="M5" s="127"/>
      <c r="N5" s="127" t="s">
        <v>139</v>
      </c>
      <c r="O5" s="127"/>
      <c r="P5" s="127"/>
      <c r="Q5" s="47" t="s">
        <v>38</v>
      </c>
      <c r="R5" s="66" t="s">
        <v>53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6"/>
      <c r="I6" s="47" t="s">
        <v>140</v>
      </c>
      <c r="J6" s="47" t="s">
        <v>141</v>
      </c>
      <c r="K6" s="47" t="s">
        <v>142</v>
      </c>
      <c r="L6" s="134" t="s">
        <v>143</v>
      </c>
      <c r="M6" s="134" t="s">
        <v>144</v>
      </c>
      <c r="N6" s="134" t="s">
        <v>35</v>
      </c>
      <c r="O6" s="134" t="s">
        <v>36</v>
      </c>
      <c r="P6" s="134" t="s">
        <v>37</v>
      </c>
      <c r="Q6" s="47"/>
      <c r="R6" s="47" t="s">
        <v>34</v>
      </c>
      <c r="S6" s="47" t="s">
        <v>45</v>
      </c>
      <c r="T6" s="47" t="s">
        <v>145</v>
      </c>
      <c r="U6" s="47" t="s">
        <v>41</v>
      </c>
      <c r="V6" s="47" t="s">
        <v>42</v>
      </c>
      <c r="W6" s="47" t="s">
        <v>43</v>
      </c>
    </row>
    <row r="7" ht="27.75" customHeight="1" spans="1:23">
      <c r="A7" s="16"/>
      <c r="B7" s="16"/>
      <c r="C7" s="16"/>
      <c r="D7" s="17"/>
      <c r="E7" s="17"/>
      <c r="F7" s="17"/>
      <c r="G7" s="17"/>
      <c r="H7" s="66"/>
      <c r="I7" s="47"/>
      <c r="J7" s="47"/>
      <c r="K7" s="47"/>
      <c r="L7" s="134"/>
      <c r="M7" s="134"/>
      <c r="N7" s="134"/>
      <c r="O7" s="134"/>
      <c r="P7" s="134"/>
      <c r="Q7" s="47"/>
      <c r="R7" s="47"/>
      <c r="S7" s="47"/>
      <c r="T7" s="47"/>
      <c r="U7" s="47"/>
      <c r="V7" s="47"/>
      <c r="W7" s="47"/>
    </row>
    <row r="8" ht="15" customHeight="1" spans="1:23">
      <c r="A8" s="132">
        <v>1</v>
      </c>
      <c r="B8" s="132">
        <v>2</v>
      </c>
      <c r="C8" s="132">
        <v>3</v>
      </c>
      <c r="D8" s="132">
        <v>4</v>
      </c>
      <c r="E8" s="132">
        <v>5</v>
      </c>
      <c r="F8" s="132">
        <v>6</v>
      </c>
      <c r="G8" s="132">
        <v>7</v>
      </c>
      <c r="H8" s="132">
        <v>8</v>
      </c>
      <c r="I8" s="132">
        <v>9</v>
      </c>
      <c r="J8" s="132">
        <v>10</v>
      </c>
      <c r="K8" s="132">
        <v>11</v>
      </c>
      <c r="L8" s="132">
        <v>12</v>
      </c>
      <c r="M8" s="132">
        <v>13</v>
      </c>
      <c r="N8" s="132">
        <v>14</v>
      </c>
      <c r="O8" s="132">
        <v>15</v>
      </c>
      <c r="P8" s="132">
        <v>16</v>
      </c>
      <c r="Q8" s="132">
        <v>17</v>
      </c>
      <c r="R8" s="132">
        <v>18</v>
      </c>
      <c r="S8" s="132">
        <v>19</v>
      </c>
      <c r="T8" s="132">
        <v>20</v>
      </c>
      <c r="U8" s="132">
        <v>21</v>
      </c>
      <c r="V8" s="132">
        <v>22</v>
      </c>
      <c r="W8" s="132">
        <v>23</v>
      </c>
    </row>
    <row r="9" ht="18.75" customHeight="1" spans="1:23">
      <c r="A9" s="23" t="s">
        <v>47</v>
      </c>
      <c r="B9" s="123"/>
      <c r="C9" s="23"/>
      <c r="D9" s="23"/>
      <c r="E9" s="23"/>
      <c r="F9" s="23"/>
      <c r="G9" s="23"/>
      <c r="H9" s="22">
        <v>13950071.11</v>
      </c>
      <c r="I9" s="22">
        <v>13377071.11</v>
      </c>
      <c r="J9" s="22">
        <v>3338864.77</v>
      </c>
      <c r="K9" s="22"/>
      <c r="L9" s="22">
        <v>10038206.34</v>
      </c>
      <c r="M9" s="22"/>
      <c r="N9" s="22"/>
      <c r="O9" s="22"/>
      <c r="P9" s="22"/>
      <c r="Q9" s="22"/>
      <c r="R9" s="22">
        <v>573000</v>
      </c>
      <c r="S9" s="22"/>
      <c r="T9" s="22"/>
      <c r="U9" s="22"/>
      <c r="V9" s="22"/>
      <c r="W9" s="22">
        <v>573000</v>
      </c>
    </row>
    <row r="10" ht="31.4" customHeight="1" spans="1:23">
      <c r="A10" s="133" t="s">
        <v>47</v>
      </c>
      <c r="B10" s="123" t="s">
        <v>146</v>
      </c>
      <c r="C10" s="23" t="s">
        <v>147</v>
      </c>
      <c r="D10" s="23" t="s">
        <v>90</v>
      </c>
      <c r="E10" s="23" t="s">
        <v>91</v>
      </c>
      <c r="F10" s="23" t="s">
        <v>148</v>
      </c>
      <c r="G10" s="23" t="s">
        <v>149</v>
      </c>
      <c r="H10" s="22">
        <v>3799176</v>
      </c>
      <c r="I10" s="22">
        <v>3799176</v>
      </c>
      <c r="J10" s="22">
        <v>949794</v>
      </c>
      <c r="K10" s="22"/>
      <c r="L10" s="22">
        <v>2849382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33" t="s">
        <v>47</v>
      </c>
      <c r="B11" s="123" t="s">
        <v>146</v>
      </c>
      <c r="C11" s="23" t="s">
        <v>147</v>
      </c>
      <c r="D11" s="23" t="s">
        <v>90</v>
      </c>
      <c r="E11" s="23" t="s">
        <v>91</v>
      </c>
      <c r="F11" s="23" t="s">
        <v>150</v>
      </c>
      <c r="G11" s="23" t="s">
        <v>151</v>
      </c>
      <c r="H11" s="22">
        <v>743820</v>
      </c>
      <c r="I11" s="22">
        <v>743820</v>
      </c>
      <c r="J11" s="22">
        <v>185955</v>
      </c>
      <c r="K11" s="22"/>
      <c r="L11" s="22">
        <v>557865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33" t="s">
        <v>47</v>
      </c>
      <c r="B12" s="123" t="s">
        <v>146</v>
      </c>
      <c r="C12" s="23" t="s">
        <v>147</v>
      </c>
      <c r="D12" s="23" t="s">
        <v>90</v>
      </c>
      <c r="E12" s="23" t="s">
        <v>91</v>
      </c>
      <c r="F12" s="23" t="s">
        <v>152</v>
      </c>
      <c r="G12" s="23" t="s">
        <v>153</v>
      </c>
      <c r="H12" s="22">
        <v>316598</v>
      </c>
      <c r="I12" s="22">
        <v>316598</v>
      </c>
      <c r="J12" s="22">
        <v>79149.5</v>
      </c>
      <c r="K12" s="22"/>
      <c r="L12" s="22">
        <v>237448.5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33" t="s">
        <v>47</v>
      </c>
      <c r="B13" s="123" t="s">
        <v>146</v>
      </c>
      <c r="C13" s="23" t="s">
        <v>147</v>
      </c>
      <c r="D13" s="23" t="s">
        <v>90</v>
      </c>
      <c r="E13" s="23" t="s">
        <v>91</v>
      </c>
      <c r="F13" s="23" t="s">
        <v>154</v>
      </c>
      <c r="G13" s="23" t="s">
        <v>155</v>
      </c>
      <c r="H13" s="22">
        <v>4523904</v>
      </c>
      <c r="I13" s="22">
        <v>4523904</v>
      </c>
      <c r="J13" s="22">
        <v>1130976</v>
      </c>
      <c r="K13" s="22"/>
      <c r="L13" s="22">
        <v>3392928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33" t="s">
        <v>47</v>
      </c>
      <c r="B14" s="123" t="s">
        <v>156</v>
      </c>
      <c r="C14" s="23" t="s">
        <v>157</v>
      </c>
      <c r="D14" s="23" t="s">
        <v>67</v>
      </c>
      <c r="E14" s="23" t="s">
        <v>68</v>
      </c>
      <c r="F14" s="23" t="s">
        <v>158</v>
      </c>
      <c r="G14" s="23" t="s">
        <v>159</v>
      </c>
      <c r="H14" s="22">
        <v>1236831.68</v>
      </c>
      <c r="I14" s="22">
        <v>1236831.68</v>
      </c>
      <c r="J14" s="22">
        <v>309207.92</v>
      </c>
      <c r="K14" s="22"/>
      <c r="L14" s="22">
        <v>927623.76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33" t="s">
        <v>47</v>
      </c>
      <c r="B15" s="123" t="s">
        <v>156</v>
      </c>
      <c r="C15" s="23" t="s">
        <v>157</v>
      </c>
      <c r="D15" s="23" t="s">
        <v>71</v>
      </c>
      <c r="E15" s="23" t="s">
        <v>70</v>
      </c>
      <c r="F15" s="23" t="s">
        <v>160</v>
      </c>
      <c r="G15" s="23" t="s">
        <v>161</v>
      </c>
      <c r="H15" s="22">
        <v>63791.6</v>
      </c>
      <c r="I15" s="22">
        <v>63791.6</v>
      </c>
      <c r="J15" s="22">
        <v>15947.9</v>
      </c>
      <c r="K15" s="22"/>
      <c r="L15" s="22">
        <v>47843.7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33" t="s">
        <v>47</v>
      </c>
      <c r="B16" s="123" t="s">
        <v>156</v>
      </c>
      <c r="C16" s="23" t="s">
        <v>157</v>
      </c>
      <c r="D16" s="23" t="s">
        <v>76</v>
      </c>
      <c r="E16" s="23" t="s">
        <v>77</v>
      </c>
      <c r="F16" s="23" t="s">
        <v>162</v>
      </c>
      <c r="G16" s="23" t="s">
        <v>163</v>
      </c>
      <c r="H16" s="22">
        <v>548844.06</v>
      </c>
      <c r="I16" s="22">
        <v>548844.06</v>
      </c>
      <c r="J16" s="22">
        <v>137211.02</v>
      </c>
      <c r="K16" s="22"/>
      <c r="L16" s="22">
        <v>411633.04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33" t="s">
        <v>47</v>
      </c>
      <c r="B17" s="123" t="s">
        <v>156</v>
      </c>
      <c r="C17" s="23" t="s">
        <v>157</v>
      </c>
      <c r="D17" s="23" t="s">
        <v>78</v>
      </c>
      <c r="E17" s="23" t="s">
        <v>79</v>
      </c>
      <c r="F17" s="23" t="s">
        <v>164</v>
      </c>
      <c r="G17" s="23" t="s">
        <v>165</v>
      </c>
      <c r="H17" s="22">
        <v>293459.63</v>
      </c>
      <c r="I17" s="22">
        <v>293459.63</v>
      </c>
      <c r="J17" s="22">
        <v>73364.91</v>
      </c>
      <c r="K17" s="22"/>
      <c r="L17" s="22">
        <v>220094.72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33" t="s">
        <v>47</v>
      </c>
      <c r="B18" s="123" t="s">
        <v>156</v>
      </c>
      <c r="C18" s="23" t="s">
        <v>157</v>
      </c>
      <c r="D18" s="23" t="s">
        <v>80</v>
      </c>
      <c r="E18" s="23" t="s">
        <v>81</v>
      </c>
      <c r="F18" s="23" t="s">
        <v>160</v>
      </c>
      <c r="G18" s="23" t="s">
        <v>161</v>
      </c>
      <c r="H18" s="22">
        <v>25872</v>
      </c>
      <c r="I18" s="22">
        <v>25872</v>
      </c>
      <c r="J18" s="22">
        <v>25872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33" t="s">
        <v>47</v>
      </c>
      <c r="B19" s="123" t="s">
        <v>166</v>
      </c>
      <c r="C19" s="23" t="s">
        <v>97</v>
      </c>
      <c r="D19" s="23" t="s">
        <v>96</v>
      </c>
      <c r="E19" s="23" t="s">
        <v>97</v>
      </c>
      <c r="F19" s="23" t="s">
        <v>167</v>
      </c>
      <c r="G19" s="23" t="s">
        <v>97</v>
      </c>
      <c r="H19" s="22">
        <v>912830.72</v>
      </c>
      <c r="I19" s="22">
        <v>912830.72</v>
      </c>
      <c r="J19" s="22">
        <v>228207.68</v>
      </c>
      <c r="K19" s="22"/>
      <c r="L19" s="22">
        <v>684623.04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33" t="s">
        <v>47</v>
      </c>
      <c r="B20" s="123" t="s">
        <v>168</v>
      </c>
      <c r="C20" s="23" t="s">
        <v>169</v>
      </c>
      <c r="D20" s="23" t="s">
        <v>90</v>
      </c>
      <c r="E20" s="23" t="s">
        <v>91</v>
      </c>
      <c r="F20" s="23" t="s">
        <v>170</v>
      </c>
      <c r="G20" s="23" t="s">
        <v>171</v>
      </c>
      <c r="H20" s="22">
        <v>44179.2</v>
      </c>
      <c r="I20" s="22">
        <v>44179.2</v>
      </c>
      <c r="J20" s="22">
        <v>11044.8</v>
      </c>
      <c r="K20" s="22"/>
      <c r="L20" s="22">
        <v>33134.4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33" t="s">
        <v>47</v>
      </c>
      <c r="B21" s="123" t="s">
        <v>172</v>
      </c>
      <c r="C21" s="23" t="s">
        <v>173</v>
      </c>
      <c r="D21" s="23" t="s">
        <v>90</v>
      </c>
      <c r="E21" s="23" t="s">
        <v>91</v>
      </c>
      <c r="F21" s="23" t="s">
        <v>174</v>
      </c>
      <c r="G21" s="23" t="s">
        <v>175</v>
      </c>
      <c r="H21" s="22">
        <v>89000</v>
      </c>
      <c r="I21" s="22">
        <v>89000</v>
      </c>
      <c r="J21" s="22"/>
      <c r="K21" s="22"/>
      <c r="L21" s="22">
        <v>89000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33" t="s">
        <v>47</v>
      </c>
      <c r="B22" s="123" t="s">
        <v>176</v>
      </c>
      <c r="C22" s="23" t="s">
        <v>177</v>
      </c>
      <c r="D22" s="23" t="s">
        <v>90</v>
      </c>
      <c r="E22" s="23" t="s">
        <v>91</v>
      </c>
      <c r="F22" s="23" t="s">
        <v>178</v>
      </c>
      <c r="G22" s="23" t="s">
        <v>177</v>
      </c>
      <c r="H22" s="22">
        <v>187669.96</v>
      </c>
      <c r="I22" s="22">
        <v>187669.96</v>
      </c>
      <c r="J22" s="22">
        <v>46917.49</v>
      </c>
      <c r="K22" s="22"/>
      <c r="L22" s="22">
        <v>140752.47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33" t="s">
        <v>47</v>
      </c>
      <c r="B23" s="123" t="s">
        <v>179</v>
      </c>
      <c r="C23" s="23" t="s">
        <v>180</v>
      </c>
      <c r="D23" s="23" t="s">
        <v>65</v>
      </c>
      <c r="E23" s="23" t="s">
        <v>66</v>
      </c>
      <c r="F23" s="23" t="s">
        <v>181</v>
      </c>
      <c r="G23" s="23" t="s">
        <v>182</v>
      </c>
      <c r="H23" s="22">
        <v>17280</v>
      </c>
      <c r="I23" s="22">
        <v>17280</v>
      </c>
      <c r="J23" s="22">
        <v>4320</v>
      </c>
      <c r="K23" s="22"/>
      <c r="L23" s="22">
        <v>12960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33" t="s">
        <v>47</v>
      </c>
      <c r="B24" s="123" t="s">
        <v>179</v>
      </c>
      <c r="C24" s="23" t="s">
        <v>180</v>
      </c>
      <c r="D24" s="23" t="s">
        <v>90</v>
      </c>
      <c r="E24" s="23" t="s">
        <v>91</v>
      </c>
      <c r="F24" s="23" t="s">
        <v>183</v>
      </c>
      <c r="G24" s="23" t="s">
        <v>184</v>
      </c>
      <c r="H24" s="22">
        <v>74180.34</v>
      </c>
      <c r="I24" s="22">
        <v>74180.34</v>
      </c>
      <c r="J24" s="22">
        <v>18545.09</v>
      </c>
      <c r="K24" s="22"/>
      <c r="L24" s="22">
        <v>55635.25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33" t="s">
        <v>47</v>
      </c>
      <c r="B25" s="123" t="s">
        <v>179</v>
      </c>
      <c r="C25" s="23" t="s">
        <v>180</v>
      </c>
      <c r="D25" s="23" t="s">
        <v>90</v>
      </c>
      <c r="E25" s="23" t="s">
        <v>91</v>
      </c>
      <c r="F25" s="23" t="s">
        <v>185</v>
      </c>
      <c r="G25" s="23" t="s">
        <v>186</v>
      </c>
      <c r="H25" s="22">
        <v>10228.14</v>
      </c>
      <c r="I25" s="22">
        <v>10228.14</v>
      </c>
      <c r="J25" s="22"/>
      <c r="K25" s="22"/>
      <c r="L25" s="22">
        <v>10228.14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33" t="s">
        <v>47</v>
      </c>
      <c r="B26" s="123" t="s">
        <v>179</v>
      </c>
      <c r="C26" s="23" t="s">
        <v>180</v>
      </c>
      <c r="D26" s="23" t="s">
        <v>90</v>
      </c>
      <c r="E26" s="23" t="s">
        <v>91</v>
      </c>
      <c r="F26" s="23" t="s">
        <v>187</v>
      </c>
      <c r="G26" s="23" t="s">
        <v>188</v>
      </c>
      <c r="H26" s="22">
        <v>22000</v>
      </c>
      <c r="I26" s="22">
        <v>22000</v>
      </c>
      <c r="J26" s="22">
        <v>5500</v>
      </c>
      <c r="K26" s="22"/>
      <c r="L26" s="22">
        <v>16500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33" t="s">
        <v>47</v>
      </c>
      <c r="B27" s="123" t="s">
        <v>179</v>
      </c>
      <c r="C27" s="23" t="s">
        <v>180</v>
      </c>
      <c r="D27" s="23" t="s">
        <v>90</v>
      </c>
      <c r="E27" s="23" t="s">
        <v>91</v>
      </c>
      <c r="F27" s="23" t="s">
        <v>189</v>
      </c>
      <c r="G27" s="23" t="s">
        <v>190</v>
      </c>
      <c r="H27" s="22">
        <v>21641.72</v>
      </c>
      <c r="I27" s="22">
        <v>21641.72</v>
      </c>
      <c r="J27" s="22">
        <v>5410.43</v>
      </c>
      <c r="K27" s="22"/>
      <c r="L27" s="22">
        <v>16231.29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33" t="s">
        <v>47</v>
      </c>
      <c r="B28" s="123" t="s">
        <v>179</v>
      </c>
      <c r="C28" s="23" t="s">
        <v>180</v>
      </c>
      <c r="D28" s="23" t="s">
        <v>90</v>
      </c>
      <c r="E28" s="23" t="s">
        <v>91</v>
      </c>
      <c r="F28" s="23" t="s">
        <v>191</v>
      </c>
      <c r="G28" s="23" t="s">
        <v>192</v>
      </c>
      <c r="H28" s="22">
        <v>86107.18</v>
      </c>
      <c r="I28" s="22">
        <v>36107.18</v>
      </c>
      <c r="J28" s="22">
        <v>9026.8</v>
      </c>
      <c r="K28" s="22"/>
      <c r="L28" s="22">
        <v>27080.38</v>
      </c>
      <c r="M28" s="22"/>
      <c r="N28" s="22"/>
      <c r="O28" s="22"/>
      <c r="P28" s="22"/>
      <c r="Q28" s="22"/>
      <c r="R28" s="22">
        <v>50000</v>
      </c>
      <c r="S28" s="22"/>
      <c r="T28" s="22"/>
      <c r="U28" s="22"/>
      <c r="V28" s="22"/>
      <c r="W28" s="22">
        <v>50000</v>
      </c>
    </row>
    <row r="29" ht="31.4" customHeight="1" spans="1:23">
      <c r="A29" s="133" t="s">
        <v>47</v>
      </c>
      <c r="B29" s="123" t="s">
        <v>179</v>
      </c>
      <c r="C29" s="23" t="s">
        <v>180</v>
      </c>
      <c r="D29" s="23" t="s">
        <v>90</v>
      </c>
      <c r="E29" s="23" t="s">
        <v>91</v>
      </c>
      <c r="F29" s="23" t="s">
        <v>193</v>
      </c>
      <c r="G29" s="23" t="s">
        <v>194</v>
      </c>
      <c r="H29" s="22">
        <v>70480</v>
      </c>
      <c r="I29" s="22">
        <v>70480</v>
      </c>
      <c r="J29" s="22">
        <v>17620</v>
      </c>
      <c r="K29" s="22"/>
      <c r="L29" s="22">
        <v>52860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33" t="s">
        <v>47</v>
      </c>
      <c r="B30" s="123" t="s">
        <v>179</v>
      </c>
      <c r="C30" s="23" t="s">
        <v>180</v>
      </c>
      <c r="D30" s="23" t="s">
        <v>90</v>
      </c>
      <c r="E30" s="23" t="s">
        <v>91</v>
      </c>
      <c r="F30" s="23" t="s">
        <v>195</v>
      </c>
      <c r="G30" s="23" t="s">
        <v>196</v>
      </c>
      <c r="H30" s="22">
        <v>82312.22</v>
      </c>
      <c r="I30" s="22">
        <v>82312.22</v>
      </c>
      <c r="J30" s="22">
        <v>20578.06</v>
      </c>
      <c r="K30" s="22"/>
      <c r="L30" s="22">
        <v>61734.16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33" t="s">
        <v>47</v>
      </c>
      <c r="B31" s="123" t="s">
        <v>179</v>
      </c>
      <c r="C31" s="23" t="s">
        <v>180</v>
      </c>
      <c r="D31" s="23" t="s">
        <v>90</v>
      </c>
      <c r="E31" s="23" t="s">
        <v>91</v>
      </c>
      <c r="F31" s="23" t="s">
        <v>197</v>
      </c>
      <c r="G31" s="23" t="s">
        <v>198</v>
      </c>
      <c r="H31" s="22">
        <v>9759.68</v>
      </c>
      <c r="I31" s="22">
        <v>9759.68</v>
      </c>
      <c r="J31" s="22">
        <v>2439.92</v>
      </c>
      <c r="K31" s="22"/>
      <c r="L31" s="22">
        <v>7319.76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33" t="s">
        <v>47</v>
      </c>
      <c r="B32" s="123" t="s">
        <v>179</v>
      </c>
      <c r="C32" s="23" t="s">
        <v>180</v>
      </c>
      <c r="D32" s="23" t="s">
        <v>90</v>
      </c>
      <c r="E32" s="23" t="s">
        <v>91</v>
      </c>
      <c r="F32" s="23" t="s">
        <v>199</v>
      </c>
      <c r="G32" s="23" t="s">
        <v>200</v>
      </c>
      <c r="H32" s="22">
        <v>22320</v>
      </c>
      <c r="I32" s="22">
        <v>22320</v>
      </c>
      <c r="J32" s="22">
        <v>5580</v>
      </c>
      <c r="K32" s="22"/>
      <c r="L32" s="22">
        <v>16740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33" t="s">
        <v>47</v>
      </c>
      <c r="B33" s="123" t="s">
        <v>179</v>
      </c>
      <c r="C33" s="23" t="s">
        <v>180</v>
      </c>
      <c r="D33" s="23" t="s">
        <v>90</v>
      </c>
      <c r="E33" s="23" t="s">
        <v>91</v>
      </c>
      <c r="F33" s="23" t="s">
        <v>201</v>
      </c>
      <c r="G33" s="23" t="s">
        <v>202</v>
      </c>
      <c r="H33" s="22">
        <v>5000</v>
      </c>
      <c r="I33" s="22">
        <v>5000</v>
      </c>
      <c r="J33" s="22">
        <v>1250</v>
      </c>
      <c r="K33" s="22"/>
      <c r="L33" s="22">
        <v>3750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33" t="s">
        <v>47</v>
      </c>
      <c r="B34" s="123" t="s">
        <v>179</v>
      </c>
      <c r="C34" s="23" t="s">
        <v>180</v>
      </c>
      <c r="D34" s="23" t="s">
        <v>90</v>
      </c>
      <c r="E34" s="23" t="s">
        <v>91</v>
      </c>
      <c r="F34" s="23" t="s">
        <v>203</v>
      </c>
      <c r="G34" s="23" t="s">
        <v>204</v>
      </c>
      <c r="H34" s="22">
        <v>487669.96</v>
      </c>
      <c r="I34" s="22">
        <v>187669.96</v>
      </c>
      <c r="J34" s="22">
        <v>46917.49</v>
      </c>
      <c r="K34" s="22"/>
      <c r="L34" s="22">
        <v>140752.47</v>
      </c>
      <c r="M34" s="22"/>
      <c r="N34" s="22"/>
      <c r="O34" s="22"/>
      <c r="P34" s="22"/>
      <c r="Q34" s="22"/>
      <c r="R34" s="22">
        <v>300000</v>
      </c>
      <c r="S34" s="22"/>
      <c r="T34" s="22"/>
      <c r="U34" s="22"/>
      <c r="V34" s="22"/>
      <c r="W34" s="22">
        <v>300000</v>
      </c>
    </row>
    <row r="35" ht="31.4" customHeight="1" spans="1:23">
      <c r="A35" s="133" t="s">
        <v>47</v>
      </c>
      <c r="B35" s="123" t="s">
        <v>179</v>
      </c>
      <c r="C35" s="23" t="s">
        <v>180</v>
      </c>
      <c r="D35" s="23" t="s">
        <v>90</v>
      </c>
      <c r="E35" s="23" t="s">
        <v>91</v>
      </c>
      <c r="F35" s="23" t="s">
        <v>205</v>
      </c>
      <c r="G35" s="23" t="s">
        <v>206</v>
      </c>
      <c r="H35" s="22">
        <v>170000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170000</v>
      </c>
      <c r="S35" s="22"/>
      <c r="T35" s="22"/>
      <c r="U35" s="22"/>
      <c r="V35" s="22"/>
      <c r="W35" s="22">
        <v>170000</v>
      </c>
    </row>
    <row r="36" ht="31.4" customHeight="1" spans="1:23">
      <c r="A36" s="133" t="s">
        <v>47</v>
      </c>
      <c r="B36" s="123" t="s">
        <v>179</v>
      </c>
      <c r="C36" s="23" t="s">
        <v>180</v>
      </c>
      <c r="D36" s="23" t="s">
        <v>90</v>
      </c>
      <c r="E36" s="23" t="s">
        <v>91</v>
      </c>
      <c r="F36" s="23" t="s">
        <v>181</v>
      </c>
      <c r="G36" s="23" t="s">
        <v>182</v>
      </c>
      <c r="H36" s="22">
        <v>85115.02</v>
      </c>
      <c r="I36" s="22">
        <v>32115.02</v>
      </c>
      <c r="J36" s="22">
        <v>8028.76</v>
      </c>
      <c r="K36" s="22"/>
      <c r="L36" s="22">
        <v>24086.26</v>
      </c>
      <c r="M36" s="22"/>
      <c r="N36" s="22"/>
      <c r="O36" s="22"/>
      <c r="P36" s="22"/>
      <c r="Q36" s="22"/>
      <c r="R36" s="22">
        <v>53000</v>
      </c>
      <c r="S36" s="22"/>
      <c r="T36" s="22"/>
      <c r="U36" s="22"/>
      <c r="V36" s="22"/>
      <c r="W36" s="22">
        <v>53000</v>
      </c>
    </row>
    <row r="37" ht="18.75" customHeight="1" spans="1:23">
      <c r="A37" s="124" t="s">
        <v>98</v>
      </c>
      <c r="B37" s="125"/>
      <c r="C37" s="125"/>
      <c r="D37" s="125"/>
      <c r="E37" s="125"/>
      <c r="F37" s="125"/>
      <c r="G37" s="126"/>
      <c r="H37" s="22">
        <v>13950071.11</v>
      </c>
      <c r="I37" s="22">
        <v>13377071.11</v>
      </c>
      <c r="J37" s="22">
        <v>3338864.77</v>
      </c>
      <c r="K37" s="22"/>
      <c r="L37" s="22">
        <v>10038206.34</v>
      </c>
      <c r="M37" s="22"/>
      <c r="N37" s="22"/>
      <c r="O37" s="22"/>
      <c r="P37" s="22"/>
      <c r="Q37" s="22"/>
      <c r="R37" s="22">
        <v>573000</v>
      </c>
      <c r="S37" s="22"/>
      <c r="T37" s="22"/>
      <c r="U37" s="22"/>
      <c r="V37" s="22"/>
      <c r="W37" s="22">
        <v>573000</v>
      </c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51"/>
  <sheetViews>
    <sheetView showZeros="0" topLeftCell="H1" workbookViewId="0">
      <selection activeCell="A4" sqref="A4:A6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5:23">
      <c r="E1" s="1"/>
      <c r="F1" s="1"/>
      <c r="G1" s="1"/>
      <c r="H1" s="1"/>
      <c r="U1" s="130"/>
      <c r="W1" s="57" t="s">
        <v>207</v>
      </c>
    </row>
    <row r="2" ht="27.75" customHeight="1" spans="1:23">
      <c r="A2" s="27" t="s">
        <v>208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7" customHeight="1" spans="1:23">
      <c r="A3" s="4" t="str">
        <f t="shared" ref="A3:B3" si="0">"单位名称："&amp;"云南省水文水资源局临沧分局"</f>
        <v>单位名称：云南省水文水资源局临沧分局</v>
      </c>
      <c r="B3" s="122" t="str">
        <f t="shared" si="0"/>
        <v>单位名称：云南省水文水资源局临沧分局</v>
      </c>
      <c r="C3" s="122"/>
      <c r="D3" s="122"/>
      <c r="E3" s="122"/>
      <c r="F3" s="122"/>
      <c r="G3" s="122"/>
      <c r="H3" s="122"/>
      <c r="I3" s="122"/>
      <c r="J3" s="6"/>
      <c r="K3" s="6"/>
      <c r="L3" s="6"/>
      <c r="M3" s="6"/>
      <c r="N3" s="6"/>
      <c r="O3" s="6"/>
      <c r="P3" s="6"/>
      <c r="Q3" s="6"/>
      <c r="U3" s="130"/>
      <c r="W3" s="111" t="s">
        <v>2</v>
      </c>
    </row>
    <row r="4" ht="21.75" customHeight="1" spans="1:23">
      <c r="A4" s="8" t="s">
        <v>209</v>
      </c>
      <c r="B4" s="8" t="s">
        <v>132</v>
      </c>
      <c r="C4" s="8" t="s">
        <v>133</v>
      </c>
      <c r="D4" s="8" t="s">
        <v>210</v>
      </c>
      <c r="E4" s="9" t="s">
        <v>134</v>
      </c>
      <c r="F4" s="9" t="s">
        <v>135</v>
      </c>
      <c r="G4" s="9" t="s">
        <v>136</v>
      </c>
      <c r="H4" s="9" t="s">
        <v>137</v>
      </c>
      <c r="I4" s="66" t="s">
        <v>32</v>
      </c>
      <c r="J4" s="66" t="s">
        <v>211</v>
      </c>
      <c r="K4" s="66"/>
      <c r="L4" s="66"/>
      <c r="M4" s="66"/>
      <c r="N4" s="127" t="s">
        <v>139</v>
      </c>
      <c r="O4" s="127"/>
      <c r="P4" s="127"/>
      <c r="Q4" s="9" t="s">
        <v>38</v>
      </c>
      <c r="R4" s="10" t="s">
        <v>53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6"/>
      <c r="J5" s="47" t="s">
        <v>35</v>
      </c>
      <c r="K5" s="47"/>
      <c r="L5" s="47" t="s">
        <v>36</v>
      </c>
      <c r="M5" s="47" t="s">
        <v>37</v>
      </c>
      <c r="N5" s="128" t="s">
        <v>35</v>
      </c>
      <c r="O5" s="128" t="s">
        <v>36</v>
      </c>
      <c r="P5" s="128" t="s">
        <v>37</v>
      </c>
      <c r="Q5" s="14"/>
      <c r="R5" s="9" t="s">
        <v>34</v>
      </c>
      <c r="S5" s="9" t="s">
        <v>45</v>
      </c>
      <c r="T5" s="9" t="s">
        <v>145</v>
      </c>
      <c r="U5" s="9" t="s">
        <v>41</v>
      </c>
      <c r="V5" s="9" t="s">
        <v>42</v>
      </c>
      <c r="W5" s="9" t="s">
        <v>43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6"/>
      <c r="J6" s="47" t="s">
        <v>34</v>
      </c>
      <c r="K6" s="47" t="s">
        <v>212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23"/>
      <c r="C8" s="23" t="s">
        <v>213</v>
      </c>
      <c r="D8" s="23"/>
      <c r="E8" s="23"/>
      <c r="F8" s="23"/>
      <c r="G8" s="23"/>
      <c r="H8" s="23"/>
      <c r="I8" s="129">
        <v>46800</v>
      </c>
      <c r="J8" s="129">
        <v>46800</v>
      </c>
      <c r="K8" s="129">
        <v>46800</v>
      </c>
      <c r="L8" s="129"/>
      <c r="M8" s="129"/>
      <c r="N8" s="129"/>
      <c r="O8" s="129"/>
      <c r="P8" s="129"/>
      <c r="Q8" s="129"/>
      <c r="R8" s="129"/>
      <c r="S8" s="129"/>
      <c r="T8" s="129"/>
      <c r="U8" s="131"/>
      <c r="V8" s="129"/>
      <c r="W8" s="129"/>
    </row>
    <row r="9" ht="32.9" customHeight="1" spans="1:23">
      <c r="A9" s="23" t="s">
        <v>214</v>
      </c>
      <c r="B9" s="123" t="s">
        <v>215</v>
      </c>
      <c r="C9" s="23" t="s">
        <v>213</v>
      </c>
      <c r="D9" s="23" t="s">
        <v>47</v>
      </c>
      <c r="E9" s="23" t="s">
        <v>90</v>
      </c>
      <c r="F9" s="23" t="s">
        <v>91</v>
      </c>
      <c r="G9" s="23" t="s">
        <v>216</v>
      </c>
      <c r="H9" s="23" t="s">
        <v>217</v>
      </c>
      <c r="I9" s="129">
        <v>46800</v>
      </c>
      <c r="J9" s="129">
        <v>46800</v>
      </c>
      <c r="K9" s="129">
        <v>46800</v>
      </c>
      <c r="L9" s="129"/>
      <c r="M9" s="129"/>
      <c r="N9" s="129"/>
      <c r="O9" s="129"/>
      <c r="P9" s="129"/>
      <c r="Q9" s="129"/>
      <c r="R9" s="129"/>
      <c r="S9" s="129"/>
      <c r="T9" s="129"/>
      <c r="U9" s="131"/>
      <c r="V9" s="129"/>
      <c r="W9" s="129"/>
    </row>
    <row r="10" ht="32.9" customHeight="1" spans="1:23">
      <c r="A10" s="23"/>
      <c r="B10" s="23"/>
      <c r="C10" s="23" t="s">
        <v>218</v>
      </c>
      <c r="D10" s="23"/>
      <c r="E10" s="23"/>
      <c r="F10" s="23"/>
      <c r="G10" s="23"/>
      <c r="H10" s="23"/>
      <c r="I10" s="129">
        <v>1370000</v>
      </c>
      <c r="J10" s="129">
        <v>545000</v>
      </c>
      <c r="K10" s="129">
        <v>545000</v>
      </c>
      <c r="L10" s="129"/>
      <c r="M10" s="129"/>
      <c r="N10" s="129"/>
      <c r="O10" s="129"/>
      <c r="P10" s="129"/>
      <c r="Q10" s="129"/>
      <c r="R10" s="129">
        <v>825000</v>
      </c>
      <c r="S10" s="129"/>
      <c r="T10" s="129"/>
      <c r="U10" s="131"/>
      <c r="V10" s="129"/>
      <c r="W10" s="129">
        <v>825000</v>
      </c>
    </row>
    <row r="11" ht="32.9" customHeight="1" spans="1:23">
      <c r="A11" s="23" t="s">
        <v>219</v>
      </c>
      <c r="B11" s="123" t="s">
        <v>220</v>
      </c>
      <c r="C11" s="23" t="s">
        <v>218</v>
      </c>
      <c r="D11" s="23" t="s">
        <v>47</v>
      </c>
      <c r="E11" s="23" t="s">
        <v>88</v>
      </c>
      <c r="F11" s="23" t="s">
        <v>89</v>
      </c>
      <c r="G11" s="23" t="s">
        <v>195</v>
      </c>
      <c r="H11" s="23" t="s">
        <v>196</v>
      </c>
      <c r="I11" s="129">
        <v>24910</v>
      </c>
      <c r="J11" s="129">
        <v>24910</v>
      </c>
      <c r="K11" s="129">
        <v>24910</v>
      </c>
      <c r="L11" s="129"/>
      <c r="M11" s="129"/>
      <c r="N11" s="129"/>
      <c r="O11" s="129"/>
      <c r="P11" s="129"/>
      <c r="Q11" s="129"/>
      <c r="R11" s="129"/>
      <c r="S11" s="129"/>
      <c r="T11" s="129"/>
      <c r="U11" s="131"/>
      <c r="V11" s="129"/>
      <c r="W11" s="129"/>
    </row>
    <row r="12" ht="32.9" customHeight="1" spans="1:23">
      <c r="A12" s="23" t="s">
        <v>219</v>
      </c>
      <c r="B12" s="123" t="s">
        <v>220</v>
      </c>
      <c r="C12" s="23" t="s">
        <v>218</v>
      </c>
      <c r="D12" s="23" t="s">
        <v>47</v>
      </c>
      <c r="E12" s="23" t="s">
        <v>88</v>
      </c>
      <c r="F12" s="23" t="s">
        <v>89</v>
      </c>
      <c r="G12" s="23" t="s">
        <v>197</v>
      </c>
      <c r="H12" s="23" t="s">
        <v>198</v>
      </c>
      <c r="I12" s="129">
        <v>5797</v>
      </c>
      <c r="J12" s="129">
        <v>5797</v>
      </c>
      <c r="K12" s="129">
        <v>5797</v>
      </c>
      <c r="L12" s="129"/>
      <c r="M12" s="129"/>
      <c r="N12" s="129"/>
      <c r="O12" s="129"/>
      <c r="P12" s="129"/>
      <c r="Q12" s="129"/>
      <c r="R12" s="129"/>
      <c r="S12" s="129"/>
      <c r="T12" s="129"/>
      <c r="U12" s="131"/>
      <c r="V12" s="129"/>
      <c r="W12" s="129"/>
    </row>
    <row r="13" ht="32.9" customHeight="1" spans="1:23">
      <c r="A13" s="23" t="s">
        <v>219</v>
      </c>
      <c r="B13" s="123" t="s">
        <v>220</v>
      </c>
      <c r="C13" s="23" t="s">
        <v>218</v>
      </c>
      <c r="D13" s="23" t="s">
        <v>47</v>
      </c>
      <c r="E13" s="23" t="s">
        <v>88</v>
      </c>
      <c r="F13" s="23" t="s">
        <v>89</v>
      </c>
      <c r="G13" s="23" t="s">
        <v>221</v>
      </c>
      <c r="H13" s="23" t="s">
        <v>222</v>
      </c>
      <c r="I13" s="129">
        <v>24173</v>
      </c>
      <c r="J13" s="129">
        <v>24173</v>
      </c>
      <c r="K13" s="129">
        <v>24173</v>
      </c>
      <c r="L13" s="129"/>
      <c r="M13" s="129"/>
      <c r="N13" s="129"/>
      <c r="O13" s="129"/>
      <c r="P13" s="129"/>
      <c r="Q13" s="129"/>
      <c r="R13" s="129"/>
      <c r="S13" s="129"/>
      <c r="T13" s="129"/>
      <c r="U13" s="131"/>
      <c r="V13" s="129"/>
      <c r="W13" s="129"/>
    </row>
    <row r="14" ht="32.9" customHeight="1" spans="1:23">
      <c r="A14" s="23" t="s">
        <v>219</v>
      </c>
      <c r="B14" s="123" t="s">
        <v>220</v>
      </c>
      <c r="C14" s="23" t="s">
        <v>218</v>
      </c>
      <c r="D14" s="23" t="s">
        <v>47</v>
      </c>
      <c r="E14" s="23" t="s">
        <v>88</v>
      </c>
      <c r="F14" s="23" t="s">
        <v>89</v>
      </c>
      <c r="G14" s="23" t="s">
        <v>223</v>
      </c>
      <c r="H14" s="23" t="s">
        <v>224</v>
      </c>
      <c r="I14" s="129">
        <v>7520</v>
      </c>
      <c r="J14" s="129">
        <v>7520</v>
      </c>
      <c r="K14" s="129">
        <v>7520</v>
      </c>
      <c r="L14" s="129"/>
      <c r="M14" s="129"/>
      <c r="N14" s="129"/>
      <c r="O14" s="129"/>
      <c r="P14" s="129"/>
      <c r="Q14" s="129"/>
      <c r="R14" s="129"/>
      <c r="S14" s="129"/>
      <c r="T14" s="129"/>
      <c r="U14" s="131"/>
      <c r="V14" s="129"/>
      <c r="W14" s="129"/>
    </row>
    <row r="15" ht="32.9" customHeight="1" spans="1:23">
      <c r="A15" s="23" t="s">
        <v>219</v>
      </c>
      <c r="B15" s="123" t="s">
        <v>220</v>
      </c>
      <c r="C15" s="23" t="s">
        <v>218</v>
      </c>
      <c r="D15" s="23" t="s">
        <v>47</v>
      </c>
      <c r="E15" s="23" t="s">
        <v>90</v>
      </c>
      <c r="F15" s="23" t="s">
        <v>91</v>
      </c>
      <c r="G15" s="23" t="s">
        <v>183</v>
      </c>
      <c r="H15" s="23" t="s">
        <v>184</v>
      </c>
      <c r="I15" s="129">
        <v>55000</v>
      </c>
      <c r="J15" s="129"/>
      <c r="K15" s="129"/>
      <c r="L15" s="129"/>
      <c r="M15" s="129"/>
      <c r="N15" s="129"/>
      <c r="O15" s="129"/>
      <c r="P15" s="129"/>
      <c r="Q15" s="129"/>
      <c r="R15" s="129">
        <v>55000</v>
      </c>
      <c r="S15" s="129"/>
      <c r="T15" s="129"/>
      <c r="U15" s="131"/>
      <c r="V15" s="129"/>
      <c r="W15" s="129">
        <v>55000</v>
      </c>
    </row>
    <row r="16" ht="32.9" customHeight="1" spans="1:23">
      <c r="A16" s="23" t="s">
        <v>219</v>
      </c>
      <c r="B16" s="123" t="s">
        <v>220</v>
      </c>
      <c r="C16" s="23" t="s">
        <v>218</v>
      </c>
      <c r="D16" s="23" t="s">
        <v>47</v>
      </c>
      <c r="E16" s="23" t="s">
        <v>90</v>
      </c>
      <c r="F16" s="23" t="s">
        <v>91</v>
      </c>
      <c r="G16" s="23" t="s">
        <v>185</v>
      </c>
      <c r="H16" s="23" t="s">
        <v>186</v>
      </c>
      <c r="I16" s="129">
        <v>5580</v>
      </c>
      <c r="J16" s="129">
        <v>5580</v>
      </c>
      <c r="K16" s="129">
        <v>5580</v>
      </c>
      <c r="L16" s="129"/>
      <c r="M16" s="129"/>
      <c r="N16" s="129"/>
      <c r="O16" s="129"/>
      <c r="P16" s="129"/>
      <c r="Q16" s="129"/>
      <c r="R16" s="129"/>
      <c r="S16" s="129"/>
      <c r="T16" s="129"/>
      <c r="U16" s="131"/>
      <c r="V16" s="129"/>
      <c r="W16" s="129"/>
    </row>
    <row r="17" ht="32.9" customHeight="1" spans="1:23">
      <c r="A17" s="23" t="s">
        <v>219</v>
      </c>
      <c r="B17" s="123" t="s">
        <v>220</v>
      </c>
      <c r="C17" s="23" t="s">
        <v>218</v>
      </c>
      <c r="D17" s="23" t="s">
        <v>47</v>
      </c>
      <c r="E17" s="23" t="s">
        <v>90</v>
      </c>
      <c r="F17" s="23" t="s">
        <v>91</v>
      </c>
      <c r="G17" s="23" t="s">
        <v>191</v>
      </c>
      <c r="H17" s="23" t="s">
        <v>192</v>
      </c>
      <c r="I17" s="129">
        <v>172860</v>
      </c>
      <c r="J17" s="129">
        <v>122860</v>
      </c>
      <c r="K17" s="129">
        <v>122860</v>
      </c>
      <c r="L17" s="129"/>
      <c r="M17" s="129"/>
      <c r="N17" s="129"/>
      <c r="O17" s="129"/>
      <c r="P17" s="129"/>
      <c r="Q17" s="129"/>
      <c r="R17" s="129">
        <v>50000</v>
      </c>
      <c r="S17" s="129"/>
      <c r="T17" s="129"/>
      <c r="U17" s="131"/>
      <c r="V17" s="129"/>
      <c r="W17" s="129">
        <v>50000</v>
      </c>
    </row>
    <row r="18" ht="32.9" customHeight="1" spans="1:23">
      <c r="A18" s="23" t="s">
        <v>219</v>
      </c>
      <c r="B18" s="123" t="s">
        <v>220</v>
      </c>
      <c r="C18" s="23" t="s">
        <v>218</v>
      </c>
      <c r="D18" s="23" t="s">
        <v>47</v>
      </c>
      <c r="E18" s="23" t="s">
        <v>90</v>
      </c>
      <c r="F18" s="23" t="s">
        <v>91</v>
      </c>
      <c r="G18" s="23" t="s">
        <v>195</v>
      </c>
      <c r="H18" s="23" t="s">
        <v>196</v>
      </c>
      <c r="I18" s="129">
        <v>266930</v>
      </c>
      <c r="J18" s="129">
        <v>186930</v>
      </c>
      <c r="K18" s="129">
        <v>186930</v>
      </c>
      <c r="L18" s="129"/>
      <c r="M18" s="129"/>
      <c r="N18" s="129"/>
      <c r="O18" s="129"/>
      <c r="P18" s="129"/>
      <c r="Q18" s="129"/>
      <c r="R18" s="129">
        <v>80000</v>
      </c>
      <c r="S18" s="129"/>
      <c r="T18" s="129"/>
      <c r="U18" s="131"/>
      <c r="V18" s="129"/>
      <c r="W18" s="129">
        <v>80000</v>
      </c>
    </row>
    <row r="19" ht="32.9" customHeight="1" spans="1:23">
      <c r="A19" s="23" t="s">
        <v>219</v>
      </c>
      <c r="B19" s="123" t="s">
        <v>220</v>
      </c>
      <c r="C19" s="23" t="s">
        <v>218</v>
      </c>
      <c r="D19" s="23" t="s">
        <v>47</v>
      </c>
      <c r="E19" s="23" t="s">
        <v>90</v>
      </c>
      <c r="F19" s="23" t="s">
        <v>91</v>
      </c>
      <c r="G19" s="23" t="s">
        <v>197</v>
      </c>
      <c r="H19" s="23" t="s">
        <v>198</v>
      </c>
      <c r="I19" s="129">
        <v>207220</v>
      </c>
      <c r="J19" s="129">
        <v>117220</v>
      </c>
      <c r="K19" s="129">
        <v>117220</v>
      </c>
      <c r="L19" s="129"/>
      <c r="M19" s="129"/>
      <c r="N19" s="129"/>
      <c r="O19" s="129"/>
      <c r="P19" s="129"/>
      <c r="Q19" s="129"/>
      <c r="R19" s="129">
        <v>90000</v>
      </c>
      <c r="S19" s="129"/>
      <c r="T19" s="129"/>
      <c r="U19" s="131"/>
      <c r="V19" s="129"/>
      <c r="W19" s="129">
        <v>90000</v>
      </c>
    </row>
    <row r="20" ht="32.9" customHeight="1" spans="1:23">
      <c r="A20" s="23" t="s">
        <v>219</v>
      </c>
      <c r="B20" s="123" t="s">
        <v>220</v>
      </c>
      <c r="C20" s="23" t="s">
        <v>218</v>
      </c>
      <c r="D20" s="23" t="s">
        <v>47</v>
      </c>
      <c r="E20" s="23" t="s">
        <v>90</v>
      </c>
      <c r="F20" s="23" t="s">
        <v>91</v>
      </c>
      <c r="G20" s="23" t="s">
        <v>201</v>
      </c>
      <c r="H20" s="23" t="s">
        <v>202</v>
      </c>
      <c r="I20" s="129">
        <v>6000</v>
      </c>
      <c r="J20" s="129">
        <v>6000</v>
      </c>
      <c r="K20" s="129">
        <v>6000</v>
      </c>
      <c r="L20" s="129"/>
      <c r="M20" s="129"/>
      <c r="N20" s="129"/>
      <c r="O20" s="129"/>
      <c r="P20" s="129"/>
      <c r="Q20" s="129"/>
      <c r="R20" s="129"/>
      <c r="S20" s="129"/>
      <c r="T20" s="129"/>
      <c r="U20" s="131"/>
      <c r="V20" s="129"/>
      <c r="W20" s="129"/>
    </row>
    <row r="21" ht="32.9" customHeight="1" spans="1:23">
      <c r="A21" s="23" t="s">
        <v>219</v>
      </c>
      <c r="B21" s="123" t="s">
        <v>220</v>
      </c>
      <c r="C21" s="23" t="s">
        <v>218</v>
      </c>
      <c r="D21" s="23" t="s">
        <v>47</v>
      </c>
      <c r="E21" s="23" t="s">
        <v>90</v>
      </c>
      <c r="F21" s="23" t="s">
        <v>91</v>
      </c>
      <c r="G21" s="23" t="s">
        <v>221</v>
      </c>
      <c r="H21" s="23" t="s">
        <v>222</v>
      </c>
      <c r="I21" s="129">
        <v>108210</v>
      </c>
      <c r="J21" s="129">
        <v>18210</v>
      </c>
      <c r="K21" s="129">
        <v>18210</v>
      </c>
      <c r="L21" s="129"/>
      <c r="M21" s="129"/>
      <c r="N21" s="129"/>
      <c r="O21" s="129"/>
      <c r="P21" s="129"/>
      <c r="Q21" s="129"/>
      <c r="R21" s="129">
        <v>90000</v>
      </c>
      <c r="S21" s="129"/>
      <c r="T21" s="129"/>
      <c r="U21" s="131"/>
      <c r="V21" s="129"/>
      <c r="W21" s="129">
        <v>90000</v>
      </c>
    </row>
    <row r="22" ht="32.9" customHeight="1" spans="1:23">
      <c r="A22" s="23" t="s">
        <v>219</v>
      </c>
      <c r="B22" s="123" t="s">
        <v>220</v>
      </c>
      <c r="C22" s="23" t="s">
        <v>218</v>
      </c>
      <c r="D22" s="23" t="s">
        <v>47</v>
      </c>
      <c r="E22" s="23" t="s">
        <v>90</v>
      </c>
      <c r="F22" s="23" t="s">
        <v>91</v>
      </c>
      <c r="G22" s="23" t="s">
        <v>225</v>
      </c>
      <c r="H22" s="23" t="s">
        <v>226</v>
      </c>
      <c r="I22" s="129">
        <v>55800</v>
      </c>
      <c r="J22" s="129">
        <v>25800</v>
      </c>
      <c r="K22" s="129">
        <v>25800</v>
      </c>
      <c r="L22" s="129"/>
      <c r="M22" s="129"/>
      <c r="N22" s="129"/>
      <c r="O22" s="129"/>
      <c r="P22" s="129"/>
      <c r="Q22" s="129"/>
      <c r="R22" s="129">
        <v>30000</v>
      </c>
      <c r="S22" s="129"/>
      <c r="T22" s="129"/>
      <c r="U22" s="131"/>
      <c r="V22" s="129"/>
      <c r="W22" s="129">
        <v>30000</v>
      </c>
    </row>
    <row r="23" ht="32.9" customHeight="1" spans="1:23">
      <c r="A23" s="23" t="s">
        <v>219</v>
      </c>
      <c r="B23" s="123" t="s">
        <v>220</v>
      </c>
      <c r="C23" s="23" t="s">
        <v>218</v>
      </c>
      <c r="D23" s="23" t="s">
        <v>47</v>
      </c>
      <c r="E23" s="23" t="s">
        <v>90</v>
      </c>
      <c r="F23" s="23" t="s">
        <v>91</v>
      </c>
      <c r="G23" s="23" t="s">
        <v>223</v>
      </c>
      <c r="H23" s="23" t="s">
        <v>224</v>
      </c>
      <c r="I23" s="129">
        <v>360000</v>
      </c>
      <c r="J23" s="129"/>
      <c r="K23" s="129"/>
      <c r="L23" s="129"/>
      <c r="M23" s="129"/>
      <c r="N23" s="129"/>
      <c r="O23" s="129"/>
      <c r="P23" s="129"/>
      <c r="Q23" s="129"/>
      <c r="R23" s="129">
        <v>360000</v>
      </c>
      <c r="S23" s="129"/>
      <c r="T23" s="129"/>
      <c r="U23" s="131"/>
      <c r="V23" s="129"/>
      <c r="W23" s="129">
        <v>360000</v>
      </c>
    </row>
    <row r="24" ht="32.9" customHeight="1" spans="1:23">
      <c r="A24" s="23" t="s">
        <v>219</v>
      </c>
      <c r="B24" s="123" t="s">
        <v>220</v>
      </c>
      <c r="C24" s="23" t="s">
        <v>218</v>
      </c>
      <c r="D24" s="23" t="s">
        <v>47</v>
      </c>
      <c r="E24" s="23" t="s">
        <v>90</v>
      </c>
      <c r="F24" s="23" t="s">
        <v>91</v>
      </c>
      <c r="G24" s="23" t="s">
        <v>227</v>
      </c>
      <c r="H24" s="23" t="s">
        <v>228</v>
      </c>
      <c r="I24" s="129">
        <v>20000</v>
      </c>
      <c r="J24" s="129"/>
      <c r="K24" s="129"/>
      <c r="L24" s="129"/>
      <c r="M24" s="129"/>
      <c r="N24" s="129"/>
      <c r="O24" s="129"/>
      <c r="P24" s="129"/>
      <c r="Q24" s="129"/>
      <c r="R24" s="129">
        <v>20000</v>
      </c>
      <c r="S24" s="129"/>
      <c r="T24" s="129"/>
      <c r="U24" s="131"/>
      <c r="V24" s="129"/>
      <c r="W24" s="129">
        <v>20000</v>
      </c>
    </row>
    <row r="25" ht="32.9" customHeight="1" spans="1:23">
      <c r="A25" s="23" t="s">
        <v>219</v>
      </c>
      <c r="B25" s="123" t="s">
        <v>220</v>
      </c>
      <c r="C25" s="23" t="s">
        <v>218</v>
      </c>
      <c r="D25" s="23" t="s">
        <v>47</v>
      </c>
      <c r="E25" s="23" t="s">
        <v>90</v>
      </c>
      <c r="F25" s="23" t="s">
        <v>91</v>
      </c>
      <c r="G25" s="23" t="s">
        <v>181</v>
      </c>
      <c r="H25" s="23" t="s">
        <v>182</v>
      </c>
      <c r="I25" s="129">
        <v>50000</v>
      </c>
      <c r="J25" s="129"/>
      <c r="K25" s="129"/>
      <c r="L25" s="129"/>
      <c r="M25" s="129"/>
      <c r="N25" s="129"/>
      <c r="O25" s="129"/>
      <c r="P25" s="129"/>
      <c r="Q25" s="129"/>
      <c r="R25" s="129">
        <v>50000</v>
      </c>
      <c r="S25" s="129"/>
      <c r="T25" s="129"/>
      <c r="U25" s="131"/>
      <c r="V25" s="129"/>
      <c r="W25" s="129">
        <v>50000</v>
      </c>
    </row>
    <row r="26" ht="32.9" customHeight="1" spans="1:23">
      <c r="A26" s="23"/>
      <c r="B26" s="23"/>
      <c r="C26" s="23" t="s">
        <v>229</v>
      </c>
      <c r="D26" s="23"/>
      <c r="E26" s="23"/>
      <c r="F26" s="23"/>
      <c r="G26" s="23"/>
      <c r="H26" s="23"/>
      <c r="I26" s="129">
        <v>1600000</v>
      </c>
      <c r="J26" s="129">
        <v>1600000</v>
      </c>
      <c r="K26" s="129">
        <v>1600000</v>
      </c>
      <c r="L26" s="129"/>
      <c r="M26" s="129"/>
      <c r="N26" s="129"/>
      <c r="O26" s="129"/>
      <c r="P26" s="129"/>
      <c r="Q26" s="129"/>
      <c r="R26" s="129"/>
      <c r="S26" s="129"/>
      <c r="T26" s="129"/>
      <c r="U26" s="131"/>
      <c r="V26" s="129"/>
      <c r="W26" s="129"/>
    </row>
    <row r="27" ht="32.9" customHeight="1" spans="1:23">
      <c r="A27" s="23" t="s">
        <v>230</v>
      </c>
      <c r="B27" s="123" t="s">
        <v>231</v>
      </c>
      <c r="C27" s="23" t="s">
        <v>229</v>
      </c>
      <c r="D27" s="23" t="s">
        <v>47</v>
      </c>
      <c r="E27" s="23" t="s">
        <v>90</v>
      </c>
      <c r="F27" s="23" t="s">
        <v>91</v>
      </c>
      <c r="G27" s="23" t="s">
        <v>183</v>
      </c>
      <c r="H27" s="23" t="s">
        <v>184</v>
      </c>
      <c r="I27" s="129">
        <v>30000</v>
      </c>
      <c r="J27" s="129">
        <v>30000</v>
      </c>
      <c r="K27" s="129">
        <v>30000</v>
      </c>
      <c r="L27" s="129"/>
      <c r="M27" s="129"/>
      <c r="N27" s="129"/>
      <c r="O27" s="129"/>
      <c r="P27" s="129"/>
      <c r="Q27" s="129"/>
      <c r="R27" s="129"/>
      <c r="S27" s="129"/>
      <c r="T27" s="129"/>
      <c r="U27" s="131"/>
      <c r="V27" s="129"/>
      <c r="W27" s="129"/>
    </row>
    <row r="28" ht="32.9" customHeight="1" spans="1:23">
      <c r="A28" s="23" t="s">
        <v>230</v>
      </c>
      <c r="B28" s="123" t="s">
        <v>231</v>
      </c>
      <c r="C28" s="23" t="s">
        <v>229</v>
      </c>
      <c r="D28" s="23" t="s">
        <v>47</v>
      </c>
      <c r="E28" s="23" t="s">
        <v>90</v>
      </c>
      <c r="F28" s="23" t="s">
        <v>91</v>
      </c>
      <c r="G28" s="23" t="s">
        <v>185</v>
      </c>
      <c r="H28" s="23" t="s">
        <v>186</v>
      </c>
      <c r="I28" s="129">
        <v>50000</v>
      </c>
      <c r="J28" s="129">
        <v>50000</v>
      </c>
      <c r="K28" s="129">
        <v>50000</v>
      </c>
      <c r="L28" s="129"/>
      <c r="M28" s="129"/>
      <c r="N28" s="129"/>
      <c r="O28" s="129"/>
      <c r="P28" s="129"/>
      <c r="Q28" s="129"/>
      <c r="R28" s="129"/>
      <c r="S28" s="129"/>
      <c r="T28" s="129"/>
      <c r="U28" s="131"/>
      <c r="V28" s="129"/>
      <c r="W28" s="129"/>
    </row>
    <row r="29" ht="32.9" customHeight="1" spans="1:23">
      <c r="A29" s="23" t="s">
        <v>230</v>
      </c>
      <c r="B29" s="123" t="s">
        <v>231</v>
      </c>
      <c r="C29" s="23" t="s">
        <v>229</v>
      </c>
      <c r="D29" s="23" t="s">
        <v>47</v>
      </c>
      <c r="E29" s="23" t="s">
        <v>90</v>
      </c>
      <c r="F29" s="23" t="s">
        <v>91</v>
      </c>
      <c r="G29" s="23" t="s">
        <v>232</v>
      </c>
      <c r="H29" s="23" t="s">
        <v>233</v>
      </c>
      <c r="I29" s="129">
        <v>1000</v>
      </c>
      <c r="J29" s="129">
        <v>1000</v>
      </c>
      <c r="K29" s="129">
        <v>1000</v>
      </c>
      <c r="L29" s="129"/>
      <c r="M29" s="129"/>
      <c r="N29" s="129"/>
      <c r="O29" s="129"/>
      <c r="P29" s="129"/>
      <c r="Q29" s="129"/>
      <c r="R29" s="129"/>
      <c r="S29" s="129"/>
      <c r="T29" s="129"/>
      <c r="U29" s="131"/>
      <c r="V29" s="129"/>
      <c r="W29" s="129"/>
    </row>
    <row r="30" ht="32.9" customHeight="1" spans="1:23">
      <c r="A30" s="23" t="s">
        <v>230</v>
      </c>
      <c r="B30" s="123" t="s">
        <v>231</v>
      </c>
      <c r="C30" s="23" t="s">
        <v>229</v>
      </c>
      <c r="D30" s="23" t="s">
        <v>47</v>
      </c>
      <c r="E30" s="23" t="s">
        <v>90</v>
      </c>
      <c r="F30" s="23" t="s">
        <v>91</v>
      </c>
      <c r="G30" s="23" t="s">
        <v>187</v>
      </c>
      <c r="H30" s="23" t="s">
        <v>188</v>
      </c>
      <c r="I30" s="129">
        <v>15000</v>
      </c>
      <c r="J30" s="129">
        <v>15000</v>
      </c>
      <c r="K30" s="129">
        <v>15000</v>
      </c>
      <c r="L30" s="129"/>
      <c r="M30" s="129"/>
      <c r="N30" s="129"/>
      <c r="O30" s="129"/>
      <c r="P30" s="129"/>
      <c r="Q30" s="129"/>
      <c r="R30" s="129"/>
      <c r="S30" s="129"/>
      <c r="T30" s="129"/>
      <c r="U30" s="131"/>
      <c r="V30" s="129"/>
      <c r="W30" s="129"/>
    </row>
    <row r="31" ht="32.9" customHeight="1" spans="1:23">
      <c r="A31" s="23" t="s">
        <v>230</v>
      </c>
      <c r="B31" s="123" t="s">
        <v>231</v>
      </c>
      <c r="C31" s="23" t="s">
        <v>229</v>
      </c>
      <c r="D31" s="23" t="s">
        <v>47</v>
      </c>
      <c r="E31" s="23" t="s">
        <v>90</v>
      </c>
      <c r="F31" s="23" t="s">
        <v>91</v>
      </c>
      <c r="G31" s="23" t="s">
        <v>189</v>
      </c>
      <c r="H31" s="23" t="s">
        <v>190</v>
      </c>
      <c r="I31" s="129">
        <v>50000</v>
      </c>
      <c r="J31" s="129">
        <v>50000</v>
      </c>
      <c r="K31" s="129">
        <v>50000</v>
      </c>
      <c r="L31" s="129"/>
      <c r="M31" s="129"/>
      <c r="N31" s="129"/>
      <c r="O31" s="129"/>
      <c r="P31" s="129"/>
      <c r="Q31" s="129"/>
      <c r="R31" s="129"/>
      <c r="S31" s="129"/>
      <c r="T31" s="129"/>
      <c r="U31" s="131"/>
      <c r="V31" s="129"/>
      <c r="W31" s="129"/>
    </row>
    <row r="32" ht="32.9" customHeight="1" spans="1:23">
      <c r="A32" s="23" t="s">
        <v>230</v>
      </c>
      <c r="B32" s="123" t="s">
        <v>231</v>
      </c>
      <c r="C32" s="23" t="s">
        <v>229</v>
      </c>
      <c r="D32" s="23" t="s">
        <v>47</v>
      </c>
      <c r="E32" s="23" t="s">
        <v>90</v>
      </c>
      <c r="F32" s="23" t="s">
        <v>91</v>
      </c>
      <c r="G32" s="23" t="s">
        <v>191</v>
      </c>
      <c r="H32" s="23" t="s">
        <v>192</v>
      </c>
      <c r="I32" s="129">
        <v>40000</v>
      </c>
      <c r="J32" s="129">
        <v>40000</v>
      </c>
      <c r="K32" s="129">
        <v>40000</v>
      </c>
      <c r="L32" s="129"/>
      <c r="M32" s="129"/>
      <c r="N32" s="129"/>
      <c r="O32" s="129"/>
      <c r="P32" s="129"/>
      <c r="Q32" s="129"/>
      <c r="R32" s="129"/>
      <c r="S32" s="129"/>
      <c r="T32" s="129"/>
      <c r="U32" s="131"/>
      <c r="V32" s="129"/>
      <c r="W32" s="129"/>
    </row>
    <row r="33" ht="32.9" customHeight="1" spans="1:23">
      <c r="A33" s="23" t="s">
        <v>230</v>
      </c>
      <c r="B33" s="123" t="s">
        <v>231</v>
      </c>
      <c r="C33" s="23" t="s">
        <v>229</v>
      </c>
      <c r="D33" s="23" t="s">
        <v>47</v>
      </c>
      <c r="E33" s="23" t="s">
        <v>90</v>
      </c>
      <c r="F33" s="23" t="s">
        <v>91</v>
      </c>
      <c r="G33" s="23" t="s">
        <v>193</v>
      </c>
      <c r="H33" s="23" t="s">
        <v>194</v>
      </c>
      <c r="I33" s="129">
        <v>10000</v>
      </c>
      <c r="J33" s="129">
        <v>10000</v>
      </c>
      <c r="K33" s="129">
        <v>10000</v>
      </c>
      <c r="L33" s="129"/>
      <c r="M33" s="129"/>
      <c r="N33" s="129"/>
      <c r="O33" s="129"/>
      <c r="P33" s="129"/>
      <c r="Q33" s="129"/>
      <c r="R33" s="129"/>
      <c r="S33" s="129"/>
      <c r="T33" s="129"/>
      <c r="U33" s="131"/>
      <c r="V33" s="129"/>
      <c r="W33" s="129"/>
    </row>
    <row r="34" ht="32.9" customHeight="1" spans="1:23">
      <c r="A34" s="23" t="s">
        <v>230</v>
      </c>
      <c r="B34" s="123" t="s">
        <v>231</v>
      </c>
      <c r="C34" s="23" t="s">
        <v>229</v>
      </c>
      <c r="D34" s="23" t="s">
        <v>47</v>
      </c>
      <c r="E34" s="23" t="s">
        <v>90</v>
      </c>
      <c r="F34" s="23" t="s">
        <v>91</v>
      </c>
      <c r="G34" s="23" t="s">
        <v>195</v>
      </c>
      <c r="H34" s="23" t="s">
        <v>196</v>
      </c>
      <c r="I34" s="129">
        <v>162640</v>
      </c>
      <c r="J34" s="129">
        <v>162640</v>
      </c>
      <c r="K34" s="129">
        <v>162640</v>
      </c>
      <c r="L34" s="129"/>
      <c r="M34" s="129"/>
      <c r="N34" s="129"/>
      <c r="O34" s="129"/>
      <c r="P34" s="129"/>
      <c r="Q34" s="129"/>
      <c r="R34" s="129"/>
      <c r="S34" s="129"/>
      <c r="T34" s="129"/>
      <c r="U34" s="131"/>
      <c r="V34" s="129"/>
      <c r="W34" s="129"/>
    </row>
    <row r="35" ht="32.9" customHeight="1" spans="1:23">
      <c r="A35" s="23" t="s">
        <v>230</v>
      </c>
      <c r="B35" s="123" t="s">
        <v>231</v>
      </c>
      <c r="C35" s="23" t="s">
        <v>229</v>
      </c>
      <c r="D35" s="23" t="s">
        <v>47</v>
      </c>
      <c r="E35" s="23" t="s">
        <v>90</v>
      </c>
      <c r="F35" s="23" t="s">
        <v>91</v>
      </c>
      <c r="G35" s="23" t="s">
        <v>197</v>
      </c>
      <c r="H35" s="23" t="s">
        <v>198</v>
      </c>
      <c r="I35" s="129">
        <v>194000</v>
      </c>
      <c r="J35" s="129">
        <v>194000</v>
      </c>
      <c r="K35" s="129">
        <v>194000</v>
      </c>
      <c r="L35" s="129"/>
      <c r="M35" s="129"/>
      <c r="N35" s="129"/>
      <c r="O35" s="129"/>
      <c r="P35" s="129"/>
      <c r="Q35" s="129"/>
      <c r="R35" s="129"/>
      <c r="S35" s="129"/>
      <c r="T35" s="129"/>
      <c r="U35" s="131"/>
      <c r="V35" s="129"/>
      <c r="W35" s="129"/>
    </row>
    <row r="36" ht="32.9" customHeight="1" spans="1:23">
      <c r="A36" s="23" t="s">
        <v>230</v>
      </c>
      <c r="B36" s="123" t="s">
        <v>231</v>
      </c>
      <c r="C36" s="23" t="s">
        <v>229</v>
      </c>
      <c r="D36" s="23" t="s">
        <v>47</v>
      </c>
      <c r="E36" s="23" t="s">
        <v>90</v>
      </c>
      <c r="F36" s="23" t="s">
        <v>91</v>
      </c>
      <c r="G36" s="23" t="s">
        <v>201</v>
      </c>
      <c r="H36" s="23" t="s">
        <v>202</v>
      </c>
      <c r="I36" s="129">
        <v>5000</v>
      </c>
      <c r="J36" s="129">
        <v>5000</v>
      </c>
      <c r="K36" s="129">
        <v>5000</v>
      </c>
      <c r="L36" s="129"/>
      <c r="M36" s="129"/>
      <c r="N36" s="129"/>
      <c r="O36" s="129"/>
      <c r="P36" s="129"/>
      <c r="Q36" s="129"/>
      <c r="R36" s="129"/>
      <c r="S36" s="129"/>
      <c r="T36" s="129"/>
      <c r="U36" s="131"/>
      <c r="V36" s="129"/>
      <c r="W36" s="129"/>
    </row>
    <row r="37" ht="32.9" customHeight="1" spans="1:23">
      <c r="A37" s="23" t="s">
        <v>230</v>
      </c>
      <c r="B37" s="123" t="s">
        <v>231</v>
      </c>
      <c r="C37" s="23" t="s">
        <v>229</v>
      </c>
      <c r="D37" s="23" t="s">
        <v>47</v>
      </c>
      <c r="E37" s="23" t="s">
        <v>90</v>
      </c>
      <c r="F37" s="23" t="s">
        <v>91</v>
      </c>
      <c r="G37" s="23" t="s">
        <v>221</v>
      </c>
      <c r="H37" s="23" t="s">
        <v>222</v>
      </c>
      <c r="I37" s="129">
        <v>63800</v>
      </c>
      <c r="J37" s="129">
        <v>63800</v>
      </c>
      <c r="K37" s="129">
        <v>63800</v>
      </c>
      <c r="L37" s="129"/>
      <c r="M37" s="129"/>
      <c r="N37" s="129"/>
      <c r="O37" s="129"/>
      <c r="P37" s="129"/>
      <c r="Q37" s="129"/>
      <c r="R37" s="129"/>
      <c r="S37" s="129"/>
      <c r="T37" s="129"/>
      <c r="U37" s="131"/>
      <c r="V37" s="129"/>
      <c r="W37" s="129"/>
    </row>
    <row r="38" ht="32.9" customHeight="1" spans="1:23">
      <c r="A38" s="23" t="s">
        <v>230</v>
      </c>
      <c r="B38" s="123" t="s">
        <v>231</v>
      </c>
      <c r="C38" s="23" t="s">
        <v>229</v>
      </c>
      <c r="D38" s="23" t="s">
        <v>47</v>
      </c>
      <c r="E38" s="23" t="s">
        <v>90</v>
      </c>
      <c r="F38" s="23" t="s">
        <v>91</v>
      </c>
      <c r="G38" s="23" t="s">
        <v>225</v>
      </c>
      <c r="H38" s="23" t="s">
        <v>226</v>
      </c>
      <c r="I38" s="129">
        <v>36200</v>
      </c>
      <c r="J38" s="129">
        <v>36200</v>
      </c>
      <c r="K38" s="129">
        <v>36200</v>
      </c>
      <c r="L38" s="129"/>
      <c r="M38" s="129"/>
      <c r="N38" s="129"/>
      <c r="O38" s="129"/>
      <c r="P38" s="129"/>
      <c r="Q38" s="129"/>
      <c r="R38" s="129"/>
      <c r="S38" s="129"/>
      <c r="T38" s="129"/>
      <c r="U38" s="131"/>
      <c r="V38" s="129"/>
      <c r="W38" s="129"/>
    </row>
    <row r="39" ht="32.9" customHeight="1" spans="1:23">
      <c r="A39" s="23" t="s">
        <v>230</v>
      </c>
      <c r="B39" s="123" t="s">
        <v>231</v>
      </c>
      <c r="C39" s="23" t="s">
        <v>229</v>
      </c>
      <c r="D39" s="23" t="s">
        <v>47</v>
      </c>
      <c r="E39" s="23" t="s">
        <v>90</v>
      </c>
      <c r="F39" s="23" t="s">
        <v>91</v>
      </c>
      <c r="G39" s="23" t="s">
        <v>223</v>
      </c>
      <c r="H39" s="23" t="s">
        <v>224</v>
      </c>
      <c r="I39" s="129">
        <v>114720</v>
      </c>
      <c r="J39" s="129">
        <v>114720</v>
      </c>
      <c r="K39" s="129">
        <v>114720</v>
      </c>
      <c r="L39" s="129"/>
      <c r="M39" s="129"/>
      <c r="N39" s="129"/>
      <c r="O39" s="129"/>
      <c r="P39" s="129"/>
      <c r="Q39" s="129"/>
      <c r="R39" s="129"/>
      <c r="S39" s="129"/>
      <c r="T39" s="129"/>
      <c r="U39" s="131"/>
      <c r="V39" s="129"/>
      <c r="W39" s="129"/>
    </row>
    <row r="40" ht="32.9" customHeight="1" spans="1:23">
      <c r="A40" s="23" t="s">
        <v>230</v>
      </c>
      <c r="B40" s="123" t="s">
        <v>231</v>
      </c>
      <c r="C40" s="23" t="s">
        <v>229</v>
      </c>
      <c r="D40" s="23" t="s">
        <v>47</v>
      </c>
      <c r="E40" s="23" t="s">
        <v>90</v>
      </c>
      <c r="F40" s="23" t="s">
        <v>91</v>
      </c>
      <c r="G40" s="23" t="s">
        <v>205</v>
      </c>
      <c r="H40" s="23" t="s">
        <v>206</v>
      </c>
      <c r="I40" s="129">
        <v>80000</v>
      </c>
      <c r="J40" s="129">
        <v>80000</v>
      </c>
      <c r="K40" s="129">
        <v>80000</v>
      </c>
      <c r="L40" s="129"/>
      <c r="M40" s="129"/>
      <c r="N40" s="129"/>
      <c r="O40" s="129"/>
      <c r="P40" s="129"/>
      <c r="Q40" s="129"/>
      <c r="R40" s="129"/>
      <c r="S40" s="129"/>
      <c r="T40" s="129"/>
      <c r="U40" s="131"/>
      <c r="V40" s="129"/>
      <c r="W40" s="129"/>
    </row>
    <row r="41" ht="32.9" customHeight="1" spans="1:23">
      <c r="A41" s="23" t="s">
        <v>230</v>
      </c>
      <c r="B41" s="123" t="s">
        <v>231</v>
      </c>
      <c r="C41" s="23" t="s">
        <v>229</v>
      </c>
      <c r="D41" s="23" t="s">
        <v>47</v>
      </c>
      <c r="E41" s="23" t="s">
        <v>90</v>
      </c>
      <c r="F41" s="23" t="s">
        <v>91</v>
      </c>
      <c r="G41" s="23" t="s">
        <v>227</v>
      </c>
      <c r="H41" s="23" t="s">
        <v>228</v>
      </c>
      <c r="I41" s="129">
        <v>40000</v>
      </c>
      <c r="J41" s="129">
        <v>40000</v>
      </c>
      <c r="K41" s="129">
        <v>40000</v>
      </c>
      <c r="L41" s="129"/>
      <c r="M41" s="129"/>
      <c r="N41" s="129"/>
      <c r="O41" s="129"/>
      <c r="P41" s="129"/>
      <c r="Q41" s="129"/>
      <c r="R41" s="129"/>
      <c r="S41" s="129"/>
      <c r="T41" s="129"/>
      <c r="U41" s="131"/>
      <c r="V41" s="129"/>
      <c r="W41" s="129"/>
    </row>
    <row r="42" ht="32.9" customHeight="1" spans="1:23">
      <c r="A42" s="23" t="s">
        <v>230</v>
      </c>
      <c r="B42" s="123" t="s">
        <v>231</v>
      </c>
      <c r="C42" s="23" t="s">
        <v>229</v>
      </c>
      <c r="D42" s="23" t="s">
        <v>47</v>
      </c>
      <c r="E42" s="23" t="s">
        <v>90</v>
      </c>
      <c r="F42" s="23" t="s">
        <v>91</v>
      </c>
      <c r="G42" s="23" t="s">
        <v>234</v>
      </c>
      <c r="H42" s="23" t="s">
        <v>235</v>
      </c>
      <c r="I42" s="129">
        <v>61000</v>
      </c>
      <c r="J42" s="129">
        <v>61000</v>
      </c>
      <c r="K42" s="129">
        <v>61000</v>
      </c>
      <c r="L42" s="129"/>
      <c r="M42" s="129"/>
      <c r="N42" s="129"/>
      <c r="O42" s="129"/>
      <c r="P42" s="129"/>
      <c r="Q42" s="129"/>
      <c r="R42" s="129"/>
      <c r="S42" s="129"/>
      <c r="T42" s="129"/>
      <c r="U42" s="131"/>
      <c r="V42" s="129"/>
      <c r="W42" s="129"/>
    </row>
    <row r="43" ht="32.9" customHeight="1" spans="1:23">
      <c r="A43" s="23" t="s">
        <v>230</v>
      </c>
      <c r="B43" s="123" t="s">
        <v>231</v>
      </c>
      <c r="C43" s="23" t="s">
        <v>229</v>
      </c>
      <c r="D43" s="23" t="s">
        <v>47</v>
      </c>
      <c r="E43" s="23" t="s">
        <v>90</v>
      </c>
      <c r="F43" s="23" t="s">
        <v>91</v>
      </c>
      <c r="G43" s="23" t="s">
        <v>236</v>
      </c>
      <c r="H43" s="23" t="s">
        <v>237</v>
      </c>
      <c r="I43" s="129">
        <v>458000</v>
      </c>
      <c r="J43" s="129">
        <v>458000</v>
      </c>
      <c r="K43" s="129">
        <v>458000</v>
      </c>
      <c r="L43" s="129"/>
      <c r="M43" s="129"/>
      <c r="N43" s="129"/>
      <c r="O43" s="129"/>
      <c r="P43" s="129"/>
      <c r="Q43" s="129"/>
      <c r="R43" s="129"/>
      <c r="S43" s="129"/>
      <c r="T43" s="129"/>
      <c r="U43" s="131"/>
      <c r="V43" s="129"/>
      <c r="W43" s="129"/>
    </row>
    <row r="44" ht="32.9" customHeight="1" spans="1:23">
      <c r="A44" s="23" t="s">
        <v>230</v>
      </c>
      <c r="B44" s="123" t="s">
        <v>231</v>
      </c>
      <c r="C44" s="23" t="s">
        <v>229</v>
      </c>
      <c r="D44" s="23" t="s">
        <v>47</v>
      </c>
      <c r="E44" s="23" t="s">
        <v>90</v>
      </c>
      <c r="F44" s="23" t="s">
        <v>91</v>
      </c>
      <c r="G44" s="23" t="s">
        <v>238</v>
      </c>
      <c r="H44" s="23" t="s">
        <v>239</v>
      </c>
      <c r="I44" s="129">
        <v>188640</v>
      </c>
      <c r="J44" s="129">
        <v>188640</v>
      </c>
      <c r="K44" s="129">
        <v>188640</v>
      </c>
      <c r="L44" s="129"/>
      <c r="M44" s="129"/>
      <c r="N44" s="129"/>
      <c r="O44" s="129"/>
      <c r="P44" s="129"/>
      <c r="Q44" s="129"/>
      <c r="R44" s="129"/>
      <c r="S44" s="129"/>
      <c r="T44" s="129"/>
      <c r="U44" s="131"/>
      <c r="V44" s="129"/>
      <c r="W44" s="129"/>
    </row>
    <row r="45" ht="32.9" customHeight="1" spans="1:23">
      <c r="A45" s="23"/>
      <c r="B45" s="23"/>
      <c r="C45" s="23" t="s">
        <v>240</v>
      </c>
      <c r="D45" s="23"/>
      <c r="E45" s="23"/>
      <c r="F45" s="23"/>
      <c r="G45" s="23"/>
      <c r="H45" s="23"/>
      <c r="I45" s="129">
        <v>202200</v>
      </c>
      <c r="J45" s="129">
        <v>202200</v>
      </c>
      <c r="K45" s="129">
        <v>202200</v>
      </c>
      <c r="L45" s="129"/>
      <c r="M45" s="129"/>
      <c r="N45" s="129"/>
      <c r="O45" s="129"/>
      <c r="P45" s="129"/>
      <c r="Q45" s="129"/>
      <c r="R45" s="129"/>
      <c r="S45" s="129"/>
      <c r="T45" s="129"/>
      <c r="U45" s="131"/>
      <c r="V45" s="129"/>
      <c r="W45" s="129"/>
    </row>
    <row r="46" ht="32.9" customHeight="1" spans="1:23">
      <c r="A46" s="23" t="s">
        <v>219</v>
      </c>
      <c r="B46" s="123" t="s">
        <v>241</v>
      </c>
      <c r="C46" s="23" t="s">
        <v>240</v>
      </c>
      <c r="D46" s="23" t="s">
        <v>47</v>
      </c>
      <c r="E46" s="23" t="s">
        <v>86</v>
      </c>
      <c r="F46" s="23" t="s">
        <v>87</v>
      </c>
      <c r="G46" s="23" t="s">
        <v>191</v>
      </c>
      <c r="H46" s="23" t="s">
        <v>192</v>
      </c>
      <c r="I46" s="129">
        <v>17000</v>
      </c>
      <c r="J46" s="129">
        <v>17000</v>
      </c>
      <c r="K46" s="129">
        <v>17000</v>
      </c>
      <c r="L46" s="129"/>
      <c r="M46" s="129"/>
      <c r="N46" s="129"/>
      <c r="O46" s="129"/>
      <c r="P46" s="129"/>
      <c r="Q46" s="129"/>
      <c r="R46" s="129"/>
      <c r="S46" s="129"/>
      <c r="T46" s="129"/>
      <c r="U46" s="131"/>
      <c r="V46" s="129"/>
      <c r="W46" s="129"/>
    </row>
    <row r="47" ht="32.9" customHeight="1" spans="1:23">
      <c r="A47" s="23" t="s">
        <v>219</v>
      </c>
      <c r="B47" s="123" t="s">
        <v>241</v>
      </c>
      <c r="C47" s="23" t="s">
        <v>240</v>
      </c>
      <c r="D47" s="23" t="s">
        <v>47</v>
      </c>
      <c r="E47" s="23" t="s">
        <v>86</v>
      </c>
      <c r="F47" s="23" t="s">
        <v>87</v>
      </c>
      <c r="G47" s="23" t="s">
        <v>195</v>
      </c>
      <c r="H47" s="23" t="s">
        <v>196</v>
      </c>
      <c r="I47" s="129">
        <v>75920</v>
      </c>
      <c r="J47" s="129">
        <v>75920</v>
      </c>
      <c r="K47" s="129">
        <v>75920</v>
      </c>
      <c r="L47" s="129"/>
      <c r="M47" s="129"/>
      <c r="N47" s="129"/>
      <c r="O47" s="129"/>
      <c r="P47" s="129"/>
      <c r="Q47" s="129"/>
      <c r="R47" s="129"/>
      <c r="S47" s="129"/>
      <c r="T47" s="129"/>
      <c r="U47" s="131"/>
      <c r="V47" s="129"/>
      <c r="W47" s="129"/>
    </row>
    <row r="48" ht="32.9" customHeight="1" spans="1:23">
      <c r="A48" s="23" t="s">
        <v>219</v>
      </c>
      <c r="B48" s="123" t="s">
        <v>241</v>
      </c>
      <c r="C48" s="23" t="s">
        <v>240</v>
      </c>
      <c r="D48" s="23" t="s">
        <v>47</v>
      </c>
      <c r="E48" s="23" t="s">
        <v>86</v>
      </c>
      <c r="F48" s="23" t="s">
        <v>87</v>
      </c>
      <c r="G48" s="23" t="s">
        <v>197</v>
      </c>
      <c r="H48" s="23" t="s">
        <v>198</v>
      </c>
      <c r="I48" s="129">
        <v>46960</v>
      </c>
      <c r="J48" s="129">
        <v>46960</v>
      </c>
      <c r="K48" s="129">
        <v>46960</v>
      </c>
      <c r="L48" s="129"/>
      <c r="M48" s="129"/>
      <c r="N48" s="129"/>
      <c r="O48" s="129"/>
      <c r="P48" s="129"/>
      <c r="Q48" s="129"/>
      <c r="R48" s="129"/>
      <c r="S48" s="129"/>
      <c r="T48" s="129"/>
      <c r="U48" s="131"/>
      <c r="V48" s="129"/>
      <c r="W48" s="129"/>
    </row>
    <row r="49" ht="32.9" customHeight="1" spans="1:23">
      <c r="A49" s="23" t="s">
        <v>219</v>
      </c>
      <c r="B49" s="123" t="s">
        <v>241</v>
      </c>
      <c r="C49" s="23" t="s">
        <v>240</v>
      </c>
      <c r="D49" s="23" t="s">
        <v>47</v>
      </c>
      <c r="E49" s="23" t="s">
        <v>86</v>
      </c>
      <c r="F49" s="23" t="s">
        <v>87</v>
      </c>
      <c r="G49" s="23" t="s">
        <v>221</v>
      </c>
      <c r="H49" s="23" t="s">
        <v>222</v>
      </c>
      <c r="I49" s="129">
        <v>48120</v>
      </c>
      <c r="J49" s="129">
        <v>48120</v>
      </c>
      <c r="K49" s="129">
        <v>48120</v>
      </c>
      <c r="L49" s="129"/>
      <c r="M49" s="129"/>
      <c r="N49" s="129"/>
      <c r="O49" s="129"/>
      <c r="P49" s="129"/>
      <c r="Q49" s="129"/>
      <c r="R49" s="129"/>
      <c r="S49" s="129"/>
      <c r="T49" s="129"/>
      <c r="U49" s="131"/>
      <c r="V49" s="129"/>
      <c r="W49" s="129"/>
    </row>
    <row r="50" ht="32.9" customHeight="1" spans="1:23">
      <c r="A50" s="23" t="s">
        <v>219</v>
      </c>
      <c r="B50" s="123" t="s">
        <v>241</v>
      </c>
      <c r="C50" s="23" t="s">
        <v>240</v>
      </c>
      <c r="D50" s="23" t="s">
        <v>47</v>
      </c>
      <c r="E50" s="23" t="s">
        <v>86</v>
      </c>
      <c r="F50" s="23" t="s">
        <v>87</v>
      </c>
      <c r="G50" s="23" t="s">
        <v>225</v>
      </c>
      <c r="H50" s="23" t="s">
        <v>226</v>
      </c>
      <c r="I50" s="129">
        <v>14200</v>
      </c>
      <c r="J50" s="129">
        <v>14200</v>
      </c>
      <c r="K50" s="129">
        <v>14200</v>
      </c>
      <c r="L50" s="129"/>
      <c r="M50" s="129"/>
      <c r="N50" s="129"/>
      <c r="O50" s="129"/>
      <c r="P50" s="129"/>
      <c r="Q50" s="129"/>
      <c r="R50" s="129"/>
      <c r="S50" s="129"/>
      <c r="T50" s="129"/>
      <c r="U50" s="131"/>
      <c r="V50" s="129"/>
      <c r="W50" s="129"/>
    </row>
    <row r="51" ht="18.75" customHeight="1" spans="1:23">
      <c r="A51" s="124" t="s">
        <v>98</v>
      </c>
      <c r="B51" s="125"/>
      <c r="C51" s="125"/>
      <c r="D51" s="125"/>
      <c r="E51" s="125"/>
      <c r="F51" s="125"/>
      <c r="G51" s="125"/>
      <c r="H51" s="126"/>
      <c r="I51" s="129">
        <v>3219000</v>
      </c>
      <c r="J51" s="129">
        <v>2394000</v>
      </c>
      <c r="K51" s="129">
        <v>2394000</v>
      </c>
      <c r="L51" s="129"/>
      <c r="M51" s="129"/>
      <c r="N51" s="129"/>
      <c r="O51" s="129"/>
      <c r="P51" s="129"/>
      <c r="Q51" s="129"/>
      <c r="R51" s="129">
        <v>825000</v>
      </c>
      <c r="S51" s="129"/>
      <c r="T51" s="129"/>
      <c r="U51" s="131"/>
      <c r="V51" s="129"/>
      <c r="W51" s="129">
        <v>825000</v>
      </c>
    </row>
  </sheetData>
  <mergeCells count="28">
    <mergeCell ref="A2:W2"/>
    <mergeCell ref="A3:I3"/>
    <mergeCell ref="J4:M4"/>
    <mergeCell ref="N4:P4"/>
    <mergeCell ref="R4:W4"/>
    <mergeCell ref="J5:K5"/>
    <mergeCell ref="A51:H5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31"/>
  <sheetViews>
    <sheetView showZeros="0" workbookViewId="0">
      <selection activeCell="F13" sqref="F13"/>
    </sheetView>
  </sheetViews>
  <sheetFormatPr defaultColWidth="9.14166666666667" defaultRowHeight="12" customHeight="1"/>
  <cols>
    <col min="1" max="1" width="34.2833333333333" customWidth="1"/>
    <col min="2" max="2" width="41.75" customWidth="1"/>
    <col min="3" max="3" width="17.175" customWidth="1"/>
    <col min="4" max="4" width="21.0333333333333" customWidth="1"/>
    <col min="5" max="5" width="37.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52.25" style="114" customWidth="1"/>
  </cols>
  <sheetData>
    <row r="1" customFormat="1" customHeight="1" spans="10:10">
      <c r="J1" s="117" t="s">
        <v>242</v>
      </c>
    </row>
    <row r="2" ht="28.5" customHeight="1" spans="1:10">
      <c r="A2" s="45" t="s">
        <v>243</v>
      </c>
      <c r="B2" s="27"/>
      <c r="C2" s="27"/>
      <c r="D2" s="27"/>
      <c r="E2" s="27"/>
      <c r="F2" s="46"/>
      <c r="G2" s="27"/>
      <c r="H2" s="46"/>
      <c r="I2" s="46"/>
      <c r="J2" s="118"/>
    </row>
    <row r="3" customFormat="1" ht="22" customHeight="1" spans="1:10">
      <c r="A3" s="4" t="str">
        <f>"单位名称："&amp;"云南省水文水资源局临沧分局"</f>
        <v>单位名称：云南省水文水资源局临沧分局</v>
      </c>
      <c r="J3" s="114"/>
    </row>
    <row r="4" ht="22" customHeight="1" spans="1:10">
      <c r="A4" s="47" t="s">
        <v>244</v>
      </c>
      <c r="B4" s="47" t="s">
        <v>245</v>
      </c>
      <c r="C4" s="47" t="s">
        <v>246</v>
      </c>
      <c r="D4" s="47" t="s">
        <v>247</v>
      </c>
      <c r="E4" s="47" t="s">
        <v>248</v>
      </c>
      <c r="F4" s="48" t="s">
        <v>249</v>
      </c>
      <c r="G4" s="47" t="s">
        <v>250</v>
      </c>
      <c r="H4" s="48" t="s">
        <v>251</v>
      </c>
      <c r="I4" s="48" t="s">
        <v>252</v>
      </c>
      <c r="J4" s="119" t="s">
        <v>253</v>
      </c>
    </row>
    <row r="5" ht="22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119">
        <v>10</v>
      </c>
    </row>
    <row r="6" ht="22" customHeight="1" spans="1:10">
      <c r="A6" s="49" t="s">
        <v>47</v>
      </c>
      <c r="B6" s="50"/>
      <c r="C6" s="50"/>
      <c r="D6" s="50"/>
      <c r="E6" s="51"/>
      <c r="F6" s="52"/>
      <c r="G6" s="51"/>
      <c r="H6" s="52"/>
      <c r="I6" s="52"/>
      <c r="J6" s="120"/>
    </row>
    <row r="7" ht="42" customHeight="1" spans="1:10">
      <c r="A7" s="115" t="s">
        <v>213</v>
      </c>
      <c r="B7" s="116" t="s">
        <v>254</v>
      </c>
      <c r="C7" s="116" t="s">
        <v>255</v>
      </c>
      <c r="D7" s="116" t="s">
        <v>256</v>
      </c>
      <c r="E7" s="49" t="s">
        <v>257</v>
      </c>
      <c r="F7" s="116" t="s">
        <v>258</v>
      </c>
      <c r="G7" s="49" t="s">
        <v>259</v>
      </c>
      <c r="H7" s="116" t="s">
        <v>260</v>
      </c>
      <c r="I7" s="116" t="s">
        <v>261</v>
      </c>
      <c r="J7" s="121" t="s">
        <v>262</v>
      </c>
    </row>
    <row r="8" ht="42" customHeight="1" spans="1:10">
      <c r="A8" s="115" t="s">
        <v>213</v>
      </c>
      <c r="B8" s="116" t="s">
        <v>254</v>
      </c>
      <c r="C8" s="116" t="s">
        <v>263</v>
      </c>
      <c r="D8" s="116" t="s">
        <v>264</v>
      </c>
      <c r="E8" s="49" t="s">
        <v>265</v>
      </c>
      <c r="F8" s="116" t="s">
        <v>258</v>
      </c>
      <c r="G8" s="49" t="s">
        <v>266</v>
      </c>
      <c r="H8" s="116" t="s">
        <v>267</v>
      </c>
      <c r="I8" s="116" t="s">
        <v>261</v>
      </c>
      <c r="J8" s="121" t="s">
        <v>268</v>
      </c>
    </row>
    <row r="9" ht="42" customHeight="1" spans="1:10">
      <c r="A9" s="115" t="s">
        <v>213</v>
      </c>
      <c r="B9" s="116" t="s">
        <v>254</v>
      </c>
      <c r="C9" s="116" t="s">
        <v>269</v>
      </c>
      <c r="D9" s="116" t="s">
        <v>270</v>
      </c>
      <c r="E9" s="49" t="s">
        <v>271</v>
      </c>
      <c r="F9" s="116" t="s">
        <v>272</v>
      </c>
      <c r="G9" s="49" t="s">
        <v>273</v>
      </c>
      <c r="H9" s="116" t="s">
        <v>267</v>
      </c>
      <c r="I9" s="116" t="s">
        <v>261</v>
      </c>
      <c r="J9" s="121" t="s">
        <v>274</v>
      </c>
    </row>
    <row r="10" ht="42" customHeight="1" spans="1:10">
      <c r="A10" s="115" t="s">
        <v>229</v>
      </c>
      <c r="B10" s="116" t="s">
        <v>275</v>
      </c>
      <c r="C10" s="116" t="s">
        <v>255</v>
      </c>
      <c r="D10" s="116" t="s">
        <v>256</v>
      </c>
      <c r="E10" s="49" t="s">
        <v>276</v>
      </c>
      <c r="F10" s="116" t="s">
        <v>258</v>
      </c>
      <c r="G10" s="49" t="s">
        <v>277</v>
      </c>
      <c r="H10" s="116" t="s">
        <v>278</v>
      </c>
      <c r="I10" s="116" t="s">
        <v>261</v>
      </c>
      <c r="J10" s="121" t="s">
        <v>279</v>
      </c>
    </row>
    <row r="11" ht="42" customHeight="1" spans="1:10">
      <c r="A11" s="115" t="s">
        <v>229</v>
      </c>
      <c r="B11" s="116" t="s">
        <v>280</v>
      </c>
      <c r="C11" s="116" t="s">
        <v>255</v>
      </c>
      <c r="D11" s="116" t="s">
        <v>256</v>
      </c>
      <c r="E11" s="49" t="s">
        <v>281</v>
      </c>
      <c r="F11" s="116" t="s">
        <v>258</v>
      </c>
      <c r="G11" s="49" t="s">
        <v>282</v>
      </c>
      <c r="H11" s="116" t="s">
        <v>278</v>
      </c>
      <c r="I11" s="116" t="s">
        <v>261</v>
      </c>
      <c r="J11" s="121" t="s">
        <v>283</v>
      </c>
    </row>
    <row r="12" ht="42" customHeight="1" spans="1:10">
      <c r="A12" s="115" t="s">
        <v>229</v>
      </c>
      <c r="B12" s="116" t="s">
        <v>280</v>
      </c>
      <c r="C12" s="116" t="s">
        <v>255</v>
      </c>
      <c r="D12" s="116" t="s">
        <v>284</v>
      </c>
      <c r="E12" s="49" t="s">
        <v>285</v>
      </c>
      <c r="F12" s="116" t="s">
        <v>272</v>
      </c>
      <c r="G12" s="49" t="s">
        <v>273</v>
      </c>
      <c r="H12" s="116" t="s">
        <v>267</v>
      </c>
      <c r="I12" s="116" t="s">
        <v>261</v>
      </c>
      <c r="J12" s="121" t="s">
        <v>286</v>
      </c>
    </row>
    <row r="13" ht="42" customHeight="1" spans="1:10">
      <c r="A13" s="115" t="s">
        <v>229</v>
      </c>
      <c r="B13" s="116" t="s">
        <v>280</v>
      </c>
      <c r="C13" s="116" t="s">
        <v>255</v>
      </c>
      <c r="D13" s="116" t="s">
        <v>287</v>
      </c>
      <c r="E13" s="49" t="s">
        <v>288</v>
      </c>
      <c r="F13" s="116" t="s">
        <v>289</v>
      </c>
      <c r="G13" s="49" t="s">
        <v>290</v>
      </c>
      <c r="H13" s="116" t="s">
        <v>291</v>
      </c>
      <c r="I13" s="116" t="s">
        <v>261</v>
      </c>
      <c r="J13" s="121" t="s">
        <v>292</v>
      </c>
    </row>
    <row r="14" ht="42" customHeight="1" spans="1:10">
      <c r="A14" s="115" t="s">
        <v>229</v>
      </c>
      <c r="B14" s="116" t="s">
        <v>280</v>
      </c>
      <c r="C14" s="116" t="s">
        <v>263</v>
      </c>
      <c r="D14" s="116" t="s">
        <v>264</v>
      </c>
      <c r="E14" s="49" t="s">
        <v>293</v>
      </c>
      <c r="F14" s="116" t="s">
        <v>272</v>
      </c>
      <c r="G14" s="49" t="s">
        <v>273</v>
      </c>
      <c r="H14" s="116" t="s">
        <v>267</v>
      </c>
      <c r="I14" s="116" t="s">
        <v>261</v>
      </c>
      <c r="J14" s="121" t="s">
        <v>294</v>
      </c>
    </row>
    <row r="15" ht="86" customHeight="1" spans="1:10">
      <c r="A15" s="115" t="s">
        <v>229</v>
      </c>
      <c r="B15" s="116" t="s">
        <v>280</v>
      </c>
      <c r="C15" s="116" t="s">
        <v>269</v>
      </c>
      <c r="D15" s="116" t="s">
        <v>270</v>
      </c>
      <c r="E15" s="49" t="s">
        <v>295</v>
      </c>
      <c r="F15" s="116" t="s">
        <v>272</v>
      </c>
      <c r="G15" s="49" t="s">
        <v>273</v>
      </c>
      <c r="H15" s="116" t="s">
        <v>267</v>
      </c>
      <c r="I15" s="116" t="s">
        <v>261</v>
      </c>
      <c r="J15" s="121" t="s">
        <v>296</v>
      </c>
    </row>
    <row r="16" ht="42" customHeight="1" spans="1:10">
      <c r="A16" s="115" t="s">
        <v>240</v>
      </c>
      <c r="B16" s="116" t="s">
        <v>297</v>
      </c>
      <c r="C16" s="116" t="s">
        <v>255</v>
      </c>
      <c r="D16" s="116" t="s">
        <v>256</v>
      </c>
      <c r="E16" s="49" t="s">
        <v>298</v>
      </c>
      <c r="F16" s="116" t="s">
        <v>258</v>
      </c>
      <c r="G16" s="49" t="s">
        <v>299</v>
      </c>
      <c r="H16" s="116" t="s">
        <v>278</v>
      </c>
      <c r="I16" s="116" t="s">
        <v>261</v>
      </c>
      <c r="J16" s="121" t="s">
        <v>300</v>
      </c>
    </row>
    <row r="17" ht="42" customHeight="1" spans="1:10">
      <c r="A17" s="115" t="s">
        <v>240</v>
      </c>
      <c r="B17" s="116" t="s">
        <v>301</v>
      </c>
      <c r="C17" s="116" t="s">
        <v>255</v>
      </c>
      <c r="D17" s="116" t="s">
        <v>256</v>
      </c>
      <c r="E17" s="49" t="s">
        <v>302</v>
      </c>
      <c r="F17" s="116" t="s">
        <v>258</v>
      </c>
      <c r="G17" s="49" t="s">
        <v>119</v>
      </c>
      <c r="H17" s="116" t="s">
        <v>278</v>
      </c>
      <c r="I17" s="116" t="s">
        <v>261</v>
      </c>
      <c r="J17" s="121" t="s">
        <v>303</v>
      </c>
    </row>
    <row r="18" ht="42" customHeight="1" spans="1:10">
      <c r="A18" s="115" t="s">
        <v>240</v>
      </c>
      <c r="B18" s="116" t="s">
        <v>301</v>
      </c>
      <c r="C18" s="116" t="s">
        <v>255</v>
      </c>
      <c r="D18" s="116" t="s">
        <v>256</v>
      </c>
      <c r="E18" s="49" t="s">
        <v>304</v>
      </c>
      <c r="F18" s="116" t="s">
        <v>258</v>
      </c>
      <c r="G18" s="49" t="s">
        <v>259</v>
      </c>
      <c r="H18" s="116" t="s">
        <v>278</v>
      </c>
      <c r="I18" s="116" t="s">
        <v>261</v>
      </c>
      <c r="J18" s="121" t="s">
        <v>305</v>
      </c>
    </row>
    <row r="19" ht="42" customHeight="1" spans="1:10">
      <c r="A19" s="115" t="s">
        <v>240</v>
      </c>
      <c r="B19" s="116" t="s">
        <v>301</v>
      </c>
      <c r="C19" s="116" t="s">
        <v>255</v>
      </c>
      <c r="D19" s="116" t="s">
        <v>256</v>
      </c>
      <c r="E19" s="49" t="s">
        <v>306</v>
      </c>
      <c r="F19" s="116" t="s">
        <v>258</v>
      </c>
      <c r="G19" s="49" t="s">
        <v>307</v>
      </c>
      <c r="H19" s="116" t="s">
        <v>278</v>
      </c>
      <c r="I19" s="116" t="s">
        <v>261</v>
      </c>
      <c r="J19" s="121" t="s">
        <v>308</v>
      </c>
    </row>
    <row r="20" ht="60" customHeight="1" spans="1:10">
      <c r="A20" s="115" t="s">
        <v>240</v>
      </c>
      <c r="B20" s="116" t="s">
        <v>301</v>
      </c>
      <c r="C20" s="116" t="s">
        <v>255</v>
      </c>
      <c r="D20" s="116" t="s">
        <v>284</v>
      </c>
      <c r="E20" s="49" t="s">
        <v>309</v>
      </c>
      <c r="F20" s="116" t="s">
        <v>258</v>
      </c>
      <c r="G20" s="49" t="s">
        <v>266</v>
      </c>
      <c r="H20" s="116" t="s">
        <v>267</v>
      </c>
      <c r="I20" s="116" t="s">
        <v>261</v>
      </c>
      <c r="J20" s="121" t="s">
        <v>310</v>
      </c>
    </row>
    <row r="21" ht="42" customHeight="1" spans="1:10">
      <c r="A21" s="115" t="s">
        <v>240</v>
      </c>
      <c r="B21" s="116" t="s">
        <v>301</v>
      </c>
      <c r="C21" s="116" t="s">
        <v>255</v>
      </c>
      <c r="D21" s="116" t="s">
        <v>287</v>
      </c>
      <c r="E21" s="49" t="s">
        <v>311</v>
      </c>
      <c r="F21" s="116" t="s">
        <v>289</v>
      </c>
      <c r="G21" s="49" t="s">
        <v>312</v>
      </c>
      <c r="H21" s="116" t="s">
        <v>291</v>
      </c>
      <c r="I21" s="116" t="s">
        <v>261</v>
      </c>
      <c r="J21" s="121" t="s">
        <v>292</v>
      </c>
    </row>
    <row r="22" ht="63" customHeight="1" spans="1:10">
      <c r="A22" s="115" t="s">
        <v>240</v>
      </c>
      <c r="B22" s="116" t="s">
        <v>301</v>
      </c>
      <c r="C22" s="116" t="s">
        <v>263</v>
      </c>
      <c r="D22" s="116" t="s">
        <v>264</v>
      </c>
      <c r="E22" s="49" t="s">
        <v>313</v>
      </c>
      <c r="F22" s="116" t="s">
        <v>272</v>
      </c>
      <c r="G22" s="49" t="s">
        <v>273</v>
      </c>
      <c r="H22" s="116" t="s">
        <v>267</v>
      </c>
      <c r="I22" s="116" t="s">
        <v>261</v>
      </c>
      <c r="J22" s="121" t="s">
        <v>314</v>
      </c>
    </row>
    <row r="23" ht="42" customHeight="1" spans="1:10">
      <c r="A23" s="115" t="s">
        <v>240</v>
      </c>
      <c r="B23" s="116" t="s">
        <v>301</v>
      </c>
      <c r="C23" s="116" t="s">
        <v>269</v>
      </c>
      <c r="D23" s="116" t="s">
        <v>270</v>
      </c>
      <c r="E23" s="49" t="s">
        <v>315</v>
      </c>
      <c r="F23" s="116" t="s">
        <v>272</v>
      </c>
      <c r="G23" s="49" t="s">
        <v>273</v>
      </c>
      <c r="H23" s="116" t="s">
        <v>267</v>
      </c>
      <c r="I23" s="116" t="s">
        <v>261</v>
      </c>
      <c r="J23" s="121" t="s">
        <v>316</v>
      </c>
    </row>
    <row r="24" ht="42" customHeight="1" spans="1:10">
      <c r="A24" s="115" t="s">
        <v>218</v>
      </c>
      <c r="B24" s="116" t="s">
        <v>317</v>
      </c>
      <c r="C24" s="116" t="s">
        <v>255</v>
      </c>
      <c r="D24" s="116" t="s">
        <v>256</v>
      </c>
      <c r="E24" s="49" t="s">
        <v>276</v>
      </c>
      <c r="F24" s="116" t="s">
        <v>258</v>
      </c>
      <c r="G24" s="49" t="s">
        <v>277</v>
      </c>
      <c r="H24" s="116" t="s">
        <v>278</v>
      </c>
      <c r="I24" s="116" t="s">
        <v>261</v>
      </c>
      <c r="J24" s="121" t="s">
        <v>318</v>
      </c>
    </row>
    <row r="25" ht="42" customHeight="1" spans="1:10">
      <c r="A25" s="115" t="s">
        <v>218</v>
      </c>
      <c r="B25" s="116" t="s">
        <v>319</v>
      </c>
      <c r="C25" s="116" t="s">
        <v>255</v>
      </c>
      <c r="D25" s="116" t="s">
        <v>256</v>
      </c>
      <c r="E25" s="49" t="s">
        <v>281</v>
      </c>
      <c r="F25" s="116" t="s">
        <v>258</v>
      </c>
      <c r="G25" s="49" t="s">
        <v>282</v>
      </c>
      <c r="H25" s="116" t="s">
        <v>278</v>
      </c>
      <c r="I25" s="116" t="s">
        <v>261</v>
      </c>
      <c r="J25" s="121" t="s">
        <v>320</v>
      </c>
    </row>
    <row r="26" ht="57" customHeight="1" spans="1:10">
      <c r="A26" s="115" t="s">
        <v>218</v>
      </c>
      <c r="B26" s="116" t="s">
        <v>319</v>
      </c>
      <c r="C26" s="116" t="s">
        <v>255</v>
      </c>
      <c r="D26" s="116" t="s">
        <v>256</v>
      </c>
      <c r="E26" s="49" t="s">
        <v>321</v>
      </c>
      <c r="F26" s="116" t="s">
        <v>272</v>
      </c>
      <c r="G26" s="49" t="s">
        <v>322</v>
      </c>
      <c r="H26" s="116" t="s">
        <v>267</v>
      </c>
      <c r="I26" s="116" t="s">
        <v>261</v>
      </c>
      <c r="J26" s="121" t="s">
        <v>323</v>
      </c>
    </row>
    <row r="27" ht="42" customHeight="1" spans="1:10">
      <c r="A27" s="115" t="s">
        <v>218</v>
      </c>
      <c r="B27" s="116" t="s">
        <v>319</v>
      </c>
      <c r="C27" s="116" t="s">
        <v>255</v>
      </c>
      <c r="D27" s="116" t="s">
        <v>284</v>
      </c>
      <c r="E27" s="49" t="s">
        <v>285</v>
      </c>
      <c r="F27" s="116" t="s">
        <v>272</v>
      </c>
      <c r="G27" s="49" t="s">
        <v>273</v>
      </c>
      <c r="H27" s="116" t="s">
        <v>267</v>
      </c>
      <c r="I27" s="116" t="s">
        <v>261</v>
      </c>
      <c r="J27" s="121" t="s">
        <v>324</v>
      </c>
    </row>
    <row r="28" ht="66" customHeight="1" spans="1:10">
      <c r="A28" s="115" t="s">
        <v>218</v>
      </c>
      <c r="B28" s="116" t="s">
        <v>319</v>
      </c>
      <c r="C28" s="116" t="s">
        <v>255</v>
      </c>
      <c r="D28" s="116" t="s">
        <v>284</v>
      </c>
      <c r="E28" s="49" t="s">
        <v>325</v>
      </c>
      <c r="F28" s="116" t="s">
        <v>272</v>
      </c>
      <c r="G28" s="49" t="s">
        <v>322</v>
      </c>
      <c r="H28" s="116" t="s">
        <v>267</v>
      </c>
      <c r="I28" s="116" t="s">
        <v>261</v>
      </c>
      <c r="J28" s="121" t="s">
        <v>326</v>
      </c>
    </row>
    <row r="29" ht="66" customHeight="1" spans="1:10">
      <c r="A29" s="115" t="s">
        <v>218</v>
      </c>
      <c r="B29" s="116" t="s">
        <v>319</v>
      </c>
      <c r="C29" s="116" t="s">
        <v>255</v>
      </c>
      <c r="D29" s="116" t="s">
        <v>287</v>
      </c>
      <c r="E29" s="49" t="s">
        <v>327</v>
      </c>
      <c r="F29" s="116" t="s">
        <v>272</v>
      </c>
      <c r="G29" s="49" t="s">
        <v>273</v>
      </c>
      <c r="H29" s="116" t="s">
        <v>267</v>
      </c>
      <c r="I29" s="116" t="s">
        <v>261</v>
      </c>
      <c r="J29" s="121" t="s">
        <v>314</v>
      </c>
    </row>
    <row r="30" ht="66" customHeight="1" spans="1:10">
      <c r="A30" s="115" t="s">
        <v>218</v>
      </c>
      <c r="B30" s="116" t="s">
        <v>319</v>
      </c>
      <c r="C30" s="116" t="s">
        <v>263</v>
      </c>
      <c r="D30" s="116" t="s">
        <v>264</v>
      </c>
      <c r="E30" s="49" t="s">
        <v>293</v>
      </c>
      <c r="F30" s="116" t="s">
        <v>272</v>
      </c>
      <c r="G30" s="49" t="s">
        <v>273</v>
      </c>
      <c r="H30" s="116" t="s">
        <v>267</v>
      </c>
      <c r="I30" s="116" t="s">
        <v>261</v>
      </c>
      <c r="J30" s="121" t="s">
        <v>328</v>
      </c>
    </row>
    <row r="31" ht="66" customHeight="1" spans="1:10">
      <c r="A31" s="115" t="s">
        <v>218</v>
      </c>
      <c r="B31" s="116" t="s">
        <v>319</v>
      </c>
      <c r="C31" s="116" t="s">
        <v>269</v>
      </c>
      <c r="D31" s="116" t="s">
        <v>270</v>
      </c>
      <c r="E31" s="49" t="s">
        <v>295</v>
      </c>
      <c r="F31" s="116" t="s">
        <v>272</v>
      </c>
      <c r="G31" s="49" t="s">
        <v>273</v>
      </c>
      <c r="H31" s="116" t="s">
        <v>267</v>
      </c>
      <c r="I31" s="116" t="s">
        <v>261</v>
      </c>
      <c r="J31" s="121" t="s">
        <v>329</v>
      </c>
    </row>
  </sheetData>
  <mergeCells count="10">
    <mergeCell ref="A2:J2"/>
    <mergeCell ref="A3:H3"/>
    <mergeCell ref="A7:A9"/>
    <mergeCell ref="A10:A15"/>
    <mergeCell ref="A16:A23"/>
    <mergeCell ref="A24:A31"/>
    <mergeCell ref="B7:B9"/>
    <mergeCell ref="B10:B15"/>
    <mergeCell ref="B16:B23"/>
    <mergeCell ref="B24:B3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2"/>
  <sheetViews>
    <sheetView showZeros="0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6:6">
      <c r="F1" s="57" t="s">
        <v>330</v>
      </c>
    </row>
    <row r="2" ht="28.5" customHeight="1" spans="1:6">
      <c r="A2" s="27" t="s">
        <v>331</v>
      </c>
      <c r="B2" s="27"/>
      <c r="C2" s="27"/>
      <c r="D2" s="27"/>
      <c r="E2" s="27"/>
      <c r="F2" s="27"/>
    </row>
    <row r="3" ht="23" customHeight="1" spans="1:6">
      <c r="A3" s="110" t="str">
        <f>"单位名称："&amp;"云南省水文水资源局临沧分局"</f>
        <v>单位名称：云南省水文水资源局临沧分局</v>
      </c>
      <c r="B3" s="110"/>
      <c r="C3" s="110"/>
      <c r="D3" s="110"/>
      <c r="E3" s="110"/>
      <c r="F3" s="111" t="s">
        <v>2</v>
      </c>
    </row>
    <row r="4" ht="18.75" customHeight="1" spans="1:6">
      <c r="A4" s="112" t="s">
        <v>131</v>
      </c>
      <c r="B4" s="112" t="s">
        <v>50</v>
      </c>
      <c r="C4" s="112" t="s">
        <v>51</v>
      </c>
      <c r="D4" s="63" t="s">
        <v>332</v>
      </c>
      <c r="E4" s="63"/>
      <c r="F4" s="63"/>
    </row>
    <row r="5" ht="30" customHeight="1" spans="1:6">
      <c r="A5" s="63"/>
      <c r="B5" s="63"/>
      <c r="C5" s="63"/>
      <c r="D5" s="63" t="s">
        <v>32</v>
      </c>
      <c r="E5" s="63" t="s">
        <v>59</v>
      </c>
      <c r="F5" s="63" t="s">
        <v>60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82"/>
      <c r="B7" s="82"/>
      <c r="C7" s="82"/>
      <c r="D7" s="34"/>
      <c r="E7" s="34"/>
      <c r="F7" s="34"/>
    </row>
    <row r="8" ht="17.25" customHeight="1" spans="1:6">
      <c r="A8" s="32" t="s">
        <v>98</v>
      </c>
      <c r="B8" s="113"/>
      <c r="C8" s="113" t="s">
        <v>98</v>
      </c>
      <c r="D8" s="34"/>
      <c r="E8" s="34"/>
      <c r="F8" s="34"/>
    </row>
    <row r="9" ht="33" customHeight="1" spans="1:6">
      <c r="A9" s="55" t="s">
        <v>333</v>
      </c>
      <c r="B9" s="55"/>
      <c r="C9" s="55"/>
      <c r="D9" s="55"/>
      <c r="E9" s="55"/>
      <c r="F9" s="55"/>
    </row>
    <row r="10" customHeight="1" spans="1:6">
      <c r="A10" s="86"/>
      <c r="B10" s="86"/>
      <c r="C10" s="86"/>
      <c r="D10" s="86"/>
      <c r="E10" s="86"/>
      <c r="F10" s="86"/>
    </row>
    <row r="11" customHeight="1" spans="1:6">
      <c r="A11" s="86"/>
      <c r="B11" s="86"/>
      <c r="C11" s="86"/>
      <c r="D11" s="86"/>
      <c r="E11" s="86"/>
      <c r="F11" s="86"/>
    </row>
    <row r="12" customHeight="1" spans="1:6">
      <c r="A12" s="86"/>
      <c r="B12" s="86"/>
      <c r="C12" s="86"/>
      <c r="D12" s="86"/>
      <c r="E12" s="86"/>
      <c r="F12" s="86"/>
    </row>
  </sheetData>
  <mergeCells count="8">
    <mergeCell ref="A2:F2"/>
    <mergeCell ref="A3:E3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0"/>
  <sheetViews>
    <sheetView showZeros="0" topLeftCell="B1" workbookViewId="0">
      <selection activeCell="A4" sqref="A4:A6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5:17">
      <c r="O1" s="56"/>
      <c r="P1" s="56"/>
      <c r="Q1" s="108" t="s">
        <v>334</v>
      </c>
    </row>
    <row r="2" ht="27.75" customHeight="1" spans="1:17">
      <c r="A2" s="58" t="s">
        <v>335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25" customHeight="1" spans="1:17">
      <c r="A3" s="97" t="str">
        <f>"单位名称："&amp;"云南省水文水资源局临沧分局"</f>
        <v>单位名称：云南省水文水资源局临沧分局</v>
      </c>
      <c r="B3" s="6"/>
      <c r="C3" s="6"/>
      <c r="D3" s="6"/>
      <c r="E3" s="6"/>
      <c r="F3" s="6"/>
      <c r="G3" s="6"/>
      <c r="H3" s="6"/>
      <c r="I3" s="6"/>
      <c r="J3" s="6"/>
      <c r="O3" s="69"/>
      <c r="P3" s="69"/>
      <c r="Q3" s="109" t="s">
        <v>2</v>
      </c>
    </row>
    <row r="4" ht="15.75" customHeight="1" spans="1:17">
      <c r="A4" s="9" t="s">
        <v>336</v>
      </c>
      <c r="B4" s="73" t="s">
        <v>337</v>
      </c>
      <c r="C4" s="73" t="s">
        <v>338</v>
      </c>
      <c r="D4" s="73" t="s">
        <v>339</v>
      </c>
      <c r="E4" s="73" t="s">
        <v>340</v>
      </c>
      <c r="F4" s="73" t="s">
        <v>341</v>
      </c>
      <c r="G4" s="74" t="s">
        <v>138</v>
      </c>
      <c r="H4" s="74"/>
      <c r="I4" s="74"/>
      <c r="J4" s="74"/>
      <c r="K4" s="75"/>
      <c r="L4" s="74"/>
      <c r="M4" s="74"/>
      <c r="N4" s="74"/>
      <c r="O4" s="91"/>
      <c r="P4" s="75"/>
      <c r="Q4" s="92"/>
    </row>
    <row r="5" ht="17.25" customHeight="1" spans="1:17">
      <c r="A5" s="14"/>
      <c r="B5" s="76"/>
      <c r="C5" s="76"/>
      <c r="D5" s="76"/>
      <c r="E5" s="76"/>
      <c r="F5" s="76"/>
      <c r="G5" s="76" t="s">
        <v>32</v>
      </c>
      <c r="H5" s="76" t="s">
        <v>35</v>
      </c>
      <c r="I5" s="76" t="s">
        <v>342</v>
      </c>
      <c r="J5" s="76" t="s">
        <v>343</v>
      </c>
      <c r="K5" s="77" t="s">
        <v>344</v>
      </c>
      <c r="L5" s="93" t="s">
        <v>345</v>
      </c>
      <c r="M5" s="93"/>
      <c r="N5" s="93"/>
      <c r="O5" s="94"/>
      <c r="P5" s="95"/>
      <c r="Q5" s="78"/>
    </row>
    <row r="6" ht="54" customHeight="1" spans="1:17">
      <c r="A6" s="17"/>
      <c r="B6" s="78"/>
      <c r="C6" s="78"/>
      <c r="D6" s="78"/>
      <c r="E6" s="78"/>
      <c r="F6" s="78"/>
      <c r="G6" s="78"/>
      <c r="H6" s="78" t="s">
        <v>34</v>
      </c>
      <c r="I6" s="78"/>
      <c r="J6" s="78"/>
      <c r="K6" s="79"/>
      <c r="L6" s="78" t="s">
        <v>34</v>
      </c>
      <c r="M6" s="78" t="s">
        <v>45</v>
      </c>
      <c r="N6" s="78" t="s">
        <v>145</v>
      </c>
      <c r="O6" s="96" t="s">
        <v>41</v>
      </c>
      <c r="P6" s="79" t="s">
        <v>42</v>
      </c>
      <c r="Q6" s="78" t="s">
        <v>43</v>
      </c>
    </row>
    <row r="7" ht="15" customHeight="1" spans="1:17">
      <c r="A7" s="1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100" t="s">
        <v>47</v>
      </c>
      <c r="B8" s="101"/>
      <c r="C8" s="101"/>
      <c r="D8" s="101"/>
      <c r="E8" s="102"/>
      <c r="F8" s="22">
        <v>91608.14</v>
      </c>
      <c r="G8" s="22">
        <v>139608.14</v>
      </c>
      <c r="H8" s="22">
        <v>139608.14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103" t="s">
        <v>218</v>
      </c>
      <c r="B9" s="101" t="s">
        <v>346</v>
      </c>
      <c r="C9" s="101" t="s">
        <v>347</v>
      </c>
      <c r="D9" s="104" t="s">
        <v>348</v>
      </c>
      <c r="E9" s="105">
        <v>1</v>
      </c>
      <c r="F9" s="22">
        <v>5580</v>
      </c>
      <c r="G9" s="22">
        <v>5580</v>
      </c>
      <c r="H9" s="22">
        <v>5580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103" t="s">
        <v>173</v>
      </c>
      <c r="B10" s="101" t="s">
        <v>349</v>
      </c>
      <c r="C10" s="101" t="s">
        <v>350</v>
      </c>
      <c r="D10" s="104" t="s">
        <v>348</v>
      </c>
      <c r="E10" s="105">
        <v>1</v>
      </c>
      <c r="F10" s="22"/>
      <c r="G10" s="22">
        <v>21200</v>
      </c>
      <c r="H10" s="22">
        <v>21200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103" t="s">
        <v>173</v>
      </c>
      <c r="B11" s="101" t="s">
        <v>349</v>
      </c>
      <c r="C11" s="101" t="s">
        <v>350</v>
      </c>
      <c r="D11" s="104" t="s">
        <v>348</v>
      </c>
      <c r="E11" s="105">
        <v>1</v>
      </c>
      <c r="F11" s="22"/>
      <c r="G11" s="22">
        <v>20000</v>
      </c>
      <c r="H11" s="22">
        <v>20000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103" t="s">
        <v>173</v>
      </c>
      <c r="B12" s="101" t="s">
        <v>351</v>
      </c>
      <c r="C12" s="101" t="s">
        <v>352</v>
      </c>
      <c r="D12" s="104" t="s">
        <v>348</v>
      </c>
      <c r="E12" s="105">
        <v>1</v>
      </c>
      <c r="F12" s="22">
        <v>12000</v>
      </c>
      <c r="G12" s="22">
        <v>12000</v>
      </c>
      <c r="H12" s="22">
        <v>12000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103" t="s">
        <v>173</v>
      </c>
      <c r="B13" s="101" t="s">
        <v>353</v>
      </c>
      <c r="C13" s="101" t="s">
        <v>352</v>
      </c>
      <c r="D13" s="104" t="s">
        <v>348</v>
      </c>
      <c r="E13" s="105">
        <v>1</v>
      </c>
      <c r="F13" s="22">
        <v>13800</v>
      </c>
      <c r="G13" s="22">
        <v>13800</v>
      </c>
      <c r="H13" s="22">
        <v>13800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103" t="s">
        <v>173</v>
      </c>
      <c r="B14" s="101" t="s">
        <v>354</v>
      </c>
      <c r="C14" s="101" t="s">
        <v>355</v>
      </c>
      <c r="D14" s="104" t="s">
        <v>348</v>
      </c>
      <c r="E14" s="105">
        <v>1</v>
      </c>
      <c r="F14" s="22"/>
      <c r="G14" s="22">
        <v>6800</v>
      </c>
      <c r="H14" s="22">
        <v>6800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103" t="s">
        <v>180</v>
      </c>
      <c r="B15" s="101" t="s">
        <v>356</v>
      </c>
      <c r="C15" s="101" t="s">
        <v>357</v>
      </c>
      <c r="D15" s="104" t="s">
        <v>348</v>
      </c>
      <c r="E15" s="105">
        <v>1</v>
      </c>
      <c r="F15" s="22">
        <v>4000</v>
      </c>
      <c r="G15" s="22">
        <v>4000</v>
      </c>
      <c r="H15" s="22">
        <v>4000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103" t="s">
        <v>180</v>
      </c>
      <c r="B16" s="101" t="s">
        <v>358</v>
      </c>
      <c r="C16" s="101" t="s">
        <v>347</v>
      </c>
      <c r="D16" s="104" t="s">
        <v>348</v>
      </c>
      <c r="E16" s="105">
        <v>1</v>
      </c>
      <c r="F16" s="22">
        <v>6228.14</v>
      </c>
      <c r="G16" s="22">
        <v>6228.14</v>
      </c>
      <c r="H16" s="22">
        <v>6228.14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103" t="s">
        <v>229</v>
      </c>
      <c r="B17" s="101" t="s">
        <v>359</v>
      </c>
      <c r="C17" s="101" t="s">
        <v>357</v>
      </c>
      <c r="D17" s="104" t="s">
        <v>348</v>
      </c>
      <c r="E17" s="105">
        <v>1</v>
      </c>
      <c r="F17" s="22">
        <v>12000</v>
      </c>
      <c r="G17" s="22">
        <v>12000</v>
      </c>
      <c r="H17" s="22">
        <v>12000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103" t="s">
        <v>229</v>
      </c>
      <c r="B18" s="101" t="s">
        <v>360</v>
      </c>
      <c r="C18" s="101" t="s">
        <v>347</v>
      </c>
      <c r="D18" s="104" t="s">
        <v>348</v>
      </c>
      <c r="E18" s="105">
        <v>1</v>
      </c>
      <c r="F18" s="22">
        <v>23000</v>
      </c>
      <c r="G18" s="22">
        <v>23000</v>
      </c>
      <c r="H18" s="22">
        <v>23000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103" t="s">
        <v>229</v>
      </c>
      <c r="B19" s="101" t="s">
        <v>361</v>
      </c>
      <c r="C19" s="101" t="s">
        <v>347</v>
      </c>
      <c r="D19" s="104" t="s">
        <v>348</v>
      </c>
      <c r="E19" s="105">
        <v>1</v>
      </c>
      <c r="F19" s="22">
        <v>15000</v>
      </c>
      <c r="G19" s="22">
        <v>15000</v>
      </c>
      <c r="H19" s="22">
        <v>15000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106" t="s">
        <v>98</v>
      </c>
      <c r="B20" s="107"/>
      <c r="C20" s="107"/>
      <c r="D20" s="107"/>
      <c r="E20" s="102"/>
      <c r="F20" s="22">
        <v>91608.14</v>
      </c>
      <c r="G20" s="22">
        <v>139608.14</v>
      </c>
      <c r="H20" s="22">
        <v>139608.14</v>
      </c>
      <c r="I20" s="22"/>
      <c r="J20" s="22"/>
      <c r="K20" s="22"/>
      <c r="L20" s="22"/>
      <c r="M20" s="22"/>
      <c r="N20" s="22"/>
      <c r="O20" s="22"/>
      <c r="P20" s="22"/>
      <c r="Q20" s="22"/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4"/>
  <sheetViews>
    <sheetView showZeros="0" topLeftCell="B1" workbookViewId="0">
      <selection activeCell="B4" sqref="B4:B6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70"/>
      <c r="I1" s="62"/>
      <c r="J1" s="62"/>
      <c r="K1" s="62"/>
      <c r="L1" s="56"/>
      <c r="M1" s="87"/>
      <c r="N1" s="88" t="s">
        <v>362</v>
      </c>
    </row>
    <row r="2" ht="27.75" customHeight="1" spans="1:14">
      <c r="A2" s="58" t="s">
        <v>363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46"/>
      <c r="M2" s="72"/>
      <c r="N2" s="71"/>
    </row>
    <row r="3" ht="26" customHeight="1" spans="1:14">
      <c r="A3" s="59" t="str">
        <f>"单位名称："&amp;"云南省水文水资源局临沧分局"</f>
        <v>单位名称：云南省水文水资源局临沧分局</v>
      </c>
      <c r="B3" s="60"/>
      <c r="C3" s="60"/>
      <c r="D3" s="60"/>
      <c r="E3" s="60"/>
      <c r="F3" s="60"/>
      <c r="G3" s="60"/>
      <c r="H3" s="70"/>
      <c r="I3" s="62"/>
      <c r="J3" s="62"/>
      <c r="K3" s="62"/>
      <c r="L3" s="69"/>
      <c r="M3" s="89"/>
      <c r="N3" s="90" t="s">
        <v>2</v>
      </c>
    </row>
    <row r="4" ht="15.75" customHeight="1" spans="1:14">
      <c r="A4" s="9" t="s">
        <v>336</v>
      </c>
      <c r="B4" s="73" t="s">
        <v>364</v>
      </c>
      <c r="C4" s="73" t="s">
        <v>365</v>
      </c>
      <c r="D4" s="74" t="s">
        <v>138</v>
      </c>
      <c r="E4" s="74"/>
      <c r="F4" s="74"/>
      <c r="G4" s="74"/>
      <c r="H4" s="75"/>
      <c r="I4" s="74"/>
      <c r="J4" s="74"/>
      <c r="K4" s="74"/>
      <c r="L4" s="91"/>
      <c r="M4" s="75"/>
      <c r="N4" s="92"/>
    </row>
    <row r="5" ht="17.25" customHeight="1" spans="1:14">
      <c r="A5" s="14"/>
      <c r="B5" s="76"/>
      <c r="C5" s="76"/>
      <c r="D5" s="76" t="s">
        <v>32</v>
      </c>
      <c r="E5" s="76" t="s">
        <v>35</v>
      </c>
      <c r="F5" s="76" t="s">
        <v>342</v>
      </c>
      <c r="G5" s="76" t="s">
        <v>343</v>
      </c>
      <c r="H5" s="77" t="s">
        <v>344</v>
      </c>
      <c r="I5" s="93" t="s">
        <v>345</v>
      </c>
      <c r="J5" s="93"/>
      <c r="K5" s="93"/>
      <c r="L5" s="94"/>
      <c r="M5" s="95"/>
      <c r="N5" s="78"/>
    </row>
    <row r="6" ht="54" customHeight="1" spans="1:14">
      <c r="A6" s="17"/>
      <c r="B6" s="78"/>
      <c r="C6" s="78"/>
      <c r="D6" s="78"/>
      <c r="E6" s="78"/>
      <c r="F6" s="78"/>
      <c r="G6" s="78"/>
      <c r="H6" s="79"/>
      <c r="I6" s="78" t="s">
        <v>34</v>
      </c>
      <c r="J6" s="78" t="s">
        <v>45</v>
      </c>
      <c r="K6" s="78" t="s">
        <v>145</v>
      </c>
      <c r="L6" s="96" t="s">
        <v>41</v>
      </c>
      <c r="M6" s="79" t="s">
        <v>42</v>
      </c>
      <c r="N6" s="78" t="s">
        <v>43</v>
      </c>
    </row>
    <row r="7" ht="15" customHeight="1" spans="1:14">
      <c r="A7" s="80">
        <v>1</v>
      </c>
      <c r="B7" s="80">
        <v>2</v>
      </c>
      <c r="C7" s="80">
        <v>3</v>
      </c>
      <c r="D7" s="81">
        <v>4</v>
      </c>
      <c r="E7" s="81">
        <v>5</v>
      </c>
      <c r="F7" s="81">
        <v>6</v>
      </c>
      <c r="G7" s="81">
        <v>7</v>
      </c>
      <c r="H7" s="81">
        <v>8</v>
      </c>
      <c r="I7" s="81">
        <v>9</v>
      </c>
      <c r="J7" s="81">
        <v>10</v>
      </c>
      <c r="K7" s="81">
        <v>11</v>
      </c>
      <c r="L7" s="81">
        <v>12</v>
      </c>
      <c r="M7" s="81">
        <v>13</v>
      </c>
      <c r="N7" s="81">
        <v>14</v>
      </c>
    </row>
    <row r="8" ht="21" customHeight="1" spans="1:14">
      <c r="A8" s="82"/>
      <c r="B8" s="82"/>
      <c r="C8" s="82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</row>
    <row r="9" ht="21" customHeight="1" spans="1:14">
      <c r="A9" s="82"/>
      <c r="B9" s="82"/>
      <c r="C9" s="82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</row>
    <row r="10" ht="21" customHeight="1" spans="1:14">
      <c r="A10" s="84" t="s">
        <v>98</v>
      </c>
      <c r="B10" s="33"/>
      <c r="C10" s="3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</row>
    <row r="11" ht="27" customHeight="1" spans="1:14">
      <c r="A11" s="55" t="s">
        <v>366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</row>
    <row r="12" customHeight="1" spans="1:1">
      <c r="A12" s="85"/>
    </row>
    <row r="13" customHeight="1" spans="1:1">
      <c r="A13" s="85"/>
    </row>
    <row r="14" customHeight="1" spans="1:1">
      <c r="A14" s="86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topLeftCell="K1" workbookViewId="0">
      <selection activeCell="A4" sqref="A4:A5"/>
    </sheetView>
  </sheetViews>
  <sheetFormatPr defaultColWidth="9.14166666666667" defaultRowHeight="14.25" customHeight="1"/>
  <cols>
    <col min="1" max="1" width="42.0333333333333" customWidth="1"/>
    <col min="2" max="15" width="17.175" customWidth="1"/>
    <col min="16" max="23" width="17.0333333333333" customWidth="1"/>
  </cols>
  <sheetData>
    <row r="1" ht="13.5" customHeight="1" spans="4:23">
      <c r="D1" s="57"/>
      <c r="W1" s="56" t="s">
        <v>367</v>
      </c>
    </row>
    <row r="2" ht="27.75" customHeight="1" spans="1:23">
      <c r="A2" s="58" t="s">
        <v>368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5" customHeight="1" spans="1:23">
      <c r="A3" s="59" t="str">
        <f>"单位名称："&amp;"云南省水文水资源局临沧分局"</f>
        <v>单位名称：云南省水文水资源局临沧分局</v>
      </c>
      <c r="B3" s="60"/>
      <c r="C3" s="60"/>
      <c r="D3" s="61"/>
      <c r="E3" s="62"/>
      <c r="F3" s="62"/>
      <c r="G3" s="62"/>
      <c r="H3" s="62"/>
      <c r="I3" s="62"/>
      <c r="W3" s="69" t="s">
        <v>2</v>
      </c>
    </row>
    <row r="4" ht="19.5" customHeight="1" spans="1:23">
      <c r="A4" s="15" t="s">
        <v>369</v>
      </c>
      <c r="B4" s="10" t="s">
        <v>138</v>
      </c>
      <c r="C4" s="11"/>
      <c r="D4" s="11"/>
      <c r="E4" s="63" t="s">
        <v>370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</row>
    <row r="5" ht="40.5" customHeight="1" spans="1:23">
      <c r="A5" s="18"/>
      <c r="B5" s="28" t="s">
        <v>32</v>
      </c>
      <c r="C5" s="9" t="s">
        <v>35</v>
      </c>
      <c r="D5" s="64" t="s">
        <v>371</v>
      </c>
      <c r="E5" s="65" t="s">
        <v>372</v>
      </c>
      <c r="F5" s="65" t="s">
        <v>373</v>
      </c>
      <c r="G5" s="65" t="s">
        <v>374</v>
      </c>
      <c r="H5" s="65" t="s">
        <v>375</v>
      </c>
      <c r="I5" s="65" t="s">
        <v>376</v>
      </c>
      <c r="J5" s="65" t="s">
        <v>377</v>
      </c>
      <c r="K5" s="65" t="s">
        <v>378</v>
      </c>
      <c r="L5" s="65" t="s">
        <v>379</v>
      </c>
      <c r="M5" s="65" t="s">
        <v>380</v>
      </c>
      <c r="N5" s="65" t="s">
        <v>381</v>
      </c>
      <c r="O5" s="65" t="s">
        <v>382</v>
      </c>
      <c r="P5" s="65" t="s">
        <v>383</v>
      </c>
      <c r="Q5" s="65" t="s">
        <v>384</v>
      </c>
      <c r="R5" s="65" t="s">
        <v>385</v>
      </c>
      <c r="S5" s="65" t="s">
        <v>386</v>
      </c>
      <c r="T5" s="65" t="s">
        <v>387</v>
      </c>
      <c r="U5" s="65" t="s">
        <v>388</v>
      </c>
      <c r="V5" s="65" t="s">
        <v>389</v>
      </c>
      <c r="W5" s="65" t="s">
        <v>390</v>
      </c>
    </row>
    <row r="6" ht="19.5" customHeight="1" spans="1:23">
      <c r="A6" s="66">
        <v>1</v>
      </c>
      <c r="B6" s="66">
        <v>2</v>
      </c>
      <c r="C6" s="66">
        <v>3</v>
      </c>
      <c r="D6" s="10">
        <v>4</v>
      </c>
      <c r="E6" s="66">
        <v>5</v>
      </c>
      <c r="F6" s="66">
        <v>6</v>
      </c>
      <c r="G6" s="66">
        <v>7</v>
      </c>
      <c r="H6" s="10">
        <v>8</v>
      </c>
      <c r="I6" s="66">
        <v>9</v>
      </c>
      <c r="J6" s="66">
        <v>10</v>
      </c>
      <c r="K6" s="66">
        <v>11</v>
      </c>
      <c r="L6" s="10">
        <v>12</v>
      </c>
      <c r="M6" s="66">
        <v>13</v>
      </c>
      <c r="N6" s="66">
        <v>14</v>
      </c>
      <c r="O6" s="66">
        <v>15</v>
      </c>
      <c r="P6" s="10">
        <v>16</v>
      </c>
      <c r="Q6" s="66">
        <v>17</v>
      </c>
      <c r="R6" s="66">
        <v>18</v>
      </c>
      <c r="S6" s="66">
        <v>19</v>
      </c>
      <c r="T6" s="10">
        <v>20</v>
      </c>
      <c r="U6" s="10">
        <v>21</v>
      </c>
      <c r="V6" s="10">
        <v>22</v>
      </c>
      <c r="W6" s="66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67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</row>
    <row r="9" ht="29" customHeight="1" spans="1:23">
      <c r="A9" s="68" t="s">
        <v>391</v>
      </c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</sheetData>
  <mergeCells count="6">
    <mergeCell ref="A2:W2"/>
    <mergeCell ref="A3:I3"/>
    <mergeCell ref="B4:D4"/>
    <mergeCell ref="E4:W4"/>
    <mergeCell ref="A9:W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G18" sqref="G18"/>
    </sheetView>
  </sheetViews>
  <sheetFormatPr defaultColWidth="9.14166666666667" defaultRowHeight="12" customHeight="1" outlineLevelRow="7"/>
  <cols>
    <col min="1" max="1" width="34.283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2.0333333333333" customWidth="1"/>
  </cols>
  <sheetData>
    <row r="1" customHeight="1" spans="10:10">
      <c r="J1" s="56" t="s">
        <v>392</v>
      </c>
    </row>
    <row r="2" ht="28.5" customHeight="1" spans="1:10">
      <c r="A2" s="45" t="s">
        <v>393</v>
      </c>
      <c r="B2" s="27"/>
      <c r="C2" s="27"/>
      <c r="D2" s="27"/>
      <c r="E2" s="27"/>
      <c r="F2" s="46"/>
      <c r="G2" s="27"/>
      <c r="H2" s="46"/>
      <c r="I2" s="46"/>
      <c r="J2" s="27"/>
    </row>
    <row r="3" ht="25" customHeight="1" spans="1:1">
      <c r="A3" s="4" t="str">
        <f>"单位名称："&amp;"云南省水文水资源局临沧分局"</f>
        <v>单位名称：云南省水文水资源局临沧分局</v>
      </c>
    </row>
    <row r="4" ht="44.25" customHeight="1" spans="1:10">
      <c r="A4" s="47" t="s">
        <v>244</v>
      </c>
      <c r="B4" s="47" t="s">
        <v>245</v>
      </c>
      <c r="C4" s="47" t="s">
        <v>246</v>
      </c>
      <c r="D4" s="47" t="s">
        <v>247</v>
      </c>
      <c r="E4" s="47" t="s">
        <v>248</v>
      </c>
      <c r="F4" s="48" t="s">
        <v>249</v>
      </c>
      <c r="G4" s="47" t="s">
        <v>250</v>
      </c>
      <c r="H4" s="48" t="s">
        <v>251</v>
      </c>
      <c r="I4" s="48" t="s">
        <v>252</v>
      </c>
      <c r="J4" s="47" t="s">
        <v>253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42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42" customHeight="1" spans="1:10">
      <c r="A7" s="53"/>
      <c r="B7" s="54"/>
      <c r="C7" s="54"/>
      <c r="D7" s="54"/>
      <c r="E7" s="53"/>
      <c r="F7" s="54"/>
      <c r="G7" s="53"/>
      <c r="H7" s="54"/>
      <c r="I7" s="54"/>
      <c r="J7" s="53"/>
    </row>
    <row r="8" ht="25" customHeight="1" spans="1:10">
      <c r="A8" s="55" t="s">
        <v>394</v>
      </c>
      <c r="B8" s="55"/>
      <c r="C8" s="55"/>
      <c r="D8" s="55"/>
      <c r="E8" s="55"/>
      <c r="F8" s="55"/>
      <c r="G8" s="55"/>
      <c r="H8" s="55"/>
      <c r="I8" s="55"/>
      <c r="J8" s="55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3"/>
  <sheetViews>
    <sheetView showZeros="0" workbookViewId="0">
      <selection activeCell="A4" sqref="A4:A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7"/>
      <c r="B1" s="37"/>
      <c r="C1" s="37"/>
      <c r="D1" s="37"/>
      <c r="E1" s="37"/>
      <c r="F1" s="37"/>
      <c r="G1" s="37"/>
      <c r="H1" s="38" t="s">
        <v>395</v>
      </c>
    </row>
    <row r="2" ht="30.65" customHeight="1" spans="1:8">
      <c r="A2" s="39" t="s">
        <v>396</v>
      </c>
      <c r="B2" s="39"/>
      <c r="C2" s="39"/>
      <c r="D2" s="39"/>
      <c r="E2" s="39"/>
      <c r="F2" s="39"/>
      <c r="G2" s="39"/>
      <c r="H2" s="39"/>
    </row>
    <row r="3" ht="24" customHeight="1" spans="1:8">
      <c r="A3" s="37" t="str">
        <f>"单位名称："&amp;"云南省水文水资源局临沧分局"</f>
        <v>单位名称：云南省水文水资源局临沧分局</v>
      </c>
      <c r="B3" s="37"/>
      <c r="C3" s="37"/>
      <c r="D3" s="37"/>
      <c r="E3" s="37"/>
      <c r="F3" s="37"/>
      <c r="G3" s="37"/>
      <c r="H3" s="37"/>
    </row>
    <row r="4" ht="18.75" customHeight="1" spans="1:8">
      <c r="A4" s="40" t="s">
        <v>131</v>
      </c>
      <c r="B4" s="40" t="s">
        <v>397</v>
      </c>
      <c r="C4" s="40" t="s">
        <v>398</v>
      </c>
      <c r="D4" s="40" t="s">
        <v>399</v>
      </c>
      <c r="E4" s="40" t="s">
        <v>400</v>
      </c>
      <c r="F4" s="40" t="s">
        <v>401</v>
      </c>
      <c r="G4" s="40"/>
      <c r="H4" s="40"/>
    </row>
    <row r="5" ht="18.75" customHeight="1" spans="1:8">
      <c r="A5" s="40"/>
      <c r="B5" s="40"/>
      <c r="C5" s="40"/>
      <c r="D5" s="40"/>
      <c r="E5" s="40"/>
      <c r="F5" s="40" t="s">
        <v>340</v>
      </c>
      <c r="G5" s="40" t="s">
        <v>402</v>
      </c>
      <c r="H5" s="40" t="s">
        <v>403</v>
      </c>
    </row>
    <row r="6" ht="18.75" customHeight="1" spans="1:8">
      <c r="A6" s="41" t="s">
        <v>115</v>
      </c>
      <c r="B6" s="41" t="s">
        <v>116</v>
      </c>
      <c r="C6" s="41" t="s">
        <v>117</v>
      </c>
      <c r="D6" s="41" t="s">
        <v>118</v>
      </c>
      <c r="E6" s="41" t="s">
        <v>119</v>
      </c>
      <c r="F6" s="41" t="s">
        <v>120</v>
      </c>
      <c r="G6" s="41" t="s">
        <v>404</v>
      </c>
      <c r="H6" s="41" t="s">
        <v>405</v>
      </c>
    </row>
    <row r="7" ht="29.9" customHeight="1" spans="1:8">
      <c r="A7" s="42" t="s">
        <v>47</v>
      </c>
      <c r="B7" s="42" t="s">
        <v>406</v>
      </c>
      <c r="C7" s="42" t="s">
        <v>407</v>
      </c>
      <c r="D7" s="42" t="s">
        <v>408</v>
      </c>
      <c r="E7" s="40" t="s">
        <v>409</v>
      </c>
      <c r="F7" s="43">
        <v>2</v>
      </c>
      <c r="G7" s="44">
        <v>45000</v>
      </c>
      <c r="H7" s="44">
        <v>90000</v>
      </c>
    </row>
    <row r="8" ht="29.9" customHeight="1" spans="1:8">
      <c r="A8" s="42" t="s">
        <v>47</v>
      </c>
      <c r="B8" s="42" t="s">
        <v>406</v>
      </c>
      <c r="C8" s="42" t="s">
        <v>410</v>
      </c>
      <c r="D8" s="42" t="s">
        <v>411</v>
      </c>
      <c r="E8" s="40" t="s">
        <v>409</v>
      </c>
      <c r="F8" s="43">
        <v>6</v>
      </c>
      <c r="G8" s="44">
        <v>15000</v>
      </c>
      <c r="H8" s="44">
        <v>90000</v>
      </c>
    </row>
    <row r="9" ht="29.9" customHeight="1" spans="1:8">
      <c r="A9" s="42" t="s">
        <v>47</v>
      </c>
      <c r="B9" s="42" t="s">
        <v>406</v>
      </c>
      <c r="C9" s="42" t="s">
        <v>410</v>
      </c>
      <c r="D9" s="42" t="s">
        <v>411</v>
      </c>
      <c r="E9" s="40" t="s">
        <v>409</v>
      </c>
      <c r="F9" s="43">
        <v>2</v>
      </c>
      <c r="G9" s="44">
        <v>20000</v>
      </c>
      <c r="H9" s="44">
        <v>40000</v>
      </c>
    </row>
    <row r="10" ht="29.9" customHeight="1" spans="1:8">
      <c r="A10" s="42" t="s">
        <v>47</v>
      </c>
      <c r="B10" s="42" t="s">
        <v>406</v>
      </c>
      <c r="C10" s="42" t="s">
        <v>412</v>
      </c>
      <c r="D10" s="42" t="s">
        <v>413</v>
      </c>
      <c r="E10" s="40" t="s">
        <v>409</v>
      </c>
      <c r="F10" s="43">
        <v>4</v>
      </c>
      <c r="G10" s="44">
        <v>15000</v>
      </c>
      <c r="H10" s="44">
        <v>60000</v>
      </c>
    </row>
    <row r="11" ht="29.9" customHeight="1" spans="1:8">
      <c r="A11" s="42" t="s">
        <v>47</v>
      </c>
      <c r="B11" s="42" t="s">
        <v>406</v>
      </c>
      <c r="C11" s="42" t="s">
        <v>412</v>
      </c>
      <c r="D11" s="42" t="s">
        <v>413</v>
      </c>
      <c r="E11" s="40" t="s">
        <v>409</v>
      </c>
      <c r="F11" s="43">
        <v>2</v>
      </c>
      <c r="G11" s="44">
        <v>13000</v>
      </c>
      <c r="H11" s="44">
        <v>26000</v>
      </c>
    </row>
    <row r="12" ht="29.9" customHeight="1" spans="1:8">
      <c r="A12" s="42" t="s">
        <v>47</v>
      </c>
      <c r="B12" s="42" t="s">
        <v>406</v>
      </c>
      <c r="C12" s="42" t="s">
        <v>414</v>
      </c>
      <c r="D12" s="42" t="s">
        <v>415</v>
      </c>
      <c r="E12" s="40" t="s">
        <v>409</v>
      </c>
      <c r="F12" s="43">
        <v>2</v>
      </c>
      <c r="G12" s="44">
        <v>40000</v>
      </c>
      <c r="H12" s="44">
        <v>80000</v>
      </c>
    </row>
    <row r="13" ht="29.9" customHeight="1" spans="1:8">
      <c r="A13" s="42" t="s">
        <v>47</v>
      </c>
      <c r="B13" s="42" t="s">
        <v>406</v>
      </c>
      <c r="C13" s="42" t="s">
        <v>414</v>
      </c>
      <c r="D13" s="42" t="s">
        <v>416</v>
      </c>
      <c r="E13" s="40" t="s">
        <v>409</v>
      </c>
      <c r="F13" s="43">
        <v>1</v>
      </c>
      <c r="G13" s="44">
        <v>70000</v>
      </c>
      <c r="H13" s="44">
        <v>70000</v>
      </c>
    </row>
    <row r="14" ht="29.9" customHeight="1" spans="1:8">
      <c r="A14" s="42" t="s">
        <v>47</v>
      </c>
      <c r="B14" s="42" t="s">
        <v>406</v>
      </c>
      <c r="C14" s="42" t="s">
        <v>417</v>
      </c>
      <c r="D14" s="42" t="s">
        <v>418</v>
      </c>
      <c r="E14" s="40" t="s">
        <v>409</v>
      </c>
      <c r="F14" s="43">
        <v>1</v>
      </c>
      <c r="G14" s="44">
        <v>50000</v>
      </c>
      <c r="H14" s="44">
        <v>50000</v>
      </c>
    </row>
    <row r="15" ht="29.9" customHeight="1" spans="1:8">
      <c r="A15" s="42" t="s">
        <v>47</v>
      </c>
      <c r="B15" s="42" t="s">
        <v>406</v>
      </c>
      <c r="C15" s="42" t="s">
        <v>419</v>
      </c>
      <c r="D15" s="42" t="s">
        <v>420</v>
      </c>
      <c r="E15" s="40" t="s">
        <v>409</v>
      </c>
      <c r="F15" s="43">
        <v>1</v>
      </c>
      <c r="G15" s="44">
        <v>5000</v>
      </c>
      <c r="H15" s="44">
        <v>5000</v>
      </c>
    </row>
    <row r="16" ht="29.9" customHeight="1" spans="1:8">
      <c r="A16" s="42" t="s">
        <v>47</v>
      </c>
      <c r="B16" s="42" t="s">
        <v>406</v>
      </c>
      <c r="C16" s="42" t="s">
        <v>421</v>
      </c>
      <c r="D16" s="42" t="s">
        <v>422</v>
      </c>
      <c r="E16" s="40" t="s">
        <v>409</v>
      </c>
      <c r="F16" s="43">
        <v>2</v>
      </c>
      <c r="G16" s="44">
        <v>10000</v>
      </c>
      <c r="H16" s="44">
        <v>20000</v>
      </c>
    </row>
    <row r="17" ht="29.9" customHeight="1" spans="1:8">
      <c r="A17" s="42" t="s">
        <v>47</v>
      </c>
      <c r="B17" s="42" t="s">
        <v>406</v>
      </c>
      <c r="C17" s="42" t="s">
        <v>423</v>
      </c>
      <c r="D17" s="42" t="s">
        <v>424</v>
      </c>
      <c r="E17" s="40" t="s">
        <v>409</v>
      </c>
      <c r="F17" s="43">
        <v>1</v>
      </c>
      <c r="G17" s="44">
        <v>140000</v>
      </c>
      <c r="H17" s="44">
        <v>140000</v>
      </c>
    </row>
    <row r="18" ht="29.9" customHeight="1" spans="1:8">
      <c r="A18" s="42" t="s">
        <v>47</v>
      </c>
      <c r="B18" s="42" t="s">
        <v>406</v>
      </c>
      <c r="C18" s="42" t="s">
        <v>425</v>
      </c>
      <c r="D18" s="42" t="s">
        <v>426</v>
      </c>
      <c r="E18" s="40" t="s">
        <v>409</v>
      </c>
      <c r="F18" s="43">
        <v>3</v>
      </c>
      <c r="G18" s="44">
        <v>40000</v>
      </c>
      <c r="H18" s="44">
        <v>120000</v>
      </c>
    </row>
    <row r="19" ht="29.9" customHeight="1" spans="1:8">
      <c r="A19" s="42" t="s">
        <v>47</v>
      </c>
      <c r="B19" s="42" t="s">
        <v>406</v>
      </c>
      <c r="C19" s="42" t="s">
        <v>427</v>
      </c>
      <c r="D19" s="42" t="s">
        <v>428</v>
      </c>
      <c r="E19" s="40" t="s">
        <v>409</v>
      </c>
      <c r="F19" s="43">
        <v>5</v>
      </c>
      <c r="G19" s="44">
        <v>10000</v>
      </c>
      <c r="H19" s="44">
        <v>50000</v>
      </c>
    </row>
    <row r="20" ht="29.9" customHeight="1" spans="1:8">
      <c r="A20" s="42" t="s">
        <v>47</v>
      </c>
      <c r="B20" s="42" t="s">
        <v>406</v>
      </c>
      <c r="C20" s="42" t="s">
        <v>429</v>
      </c>
      <c r="D20" s="42" t="s">
        <v>430</v>
      </c>
      <c r="E20" s="40" t="s">
        <v>431</v>
      </c>
      <c r="F20" s="43">
        <v>3</v>
      </c>
      <c r="G20" s="44">
        <v>150000</v>
      </c>
      <c r="H20" s="44">
        <v>450000</v>
      </c>
    </row>
    <row r="21" ht="29.9" customHeight="1" spans="1:8">
      <c r="A21" s="42" t="s">
        <v>47</v>
      </c>
      <c r="B21" s="42" t="s">
        <v>406</v>
      </c>
      <c r="C21" s="42" t="s">
        <v>429</v>
      </c>
      <c r="D21" s="42" t="s">
        <v>432</v>
      </c>
      <c r="E21" s="40" t="s">
        <v>431</v>
      </c>
      <c r="F21" s="43">
        <v>4</v>
      </c>
      <c r="G21" s="44">
        <v>22000</v>
      </c>
      <c r="H21" s="44">
        <v>88000</v>
      </c>
    </row>
    <row r="22" ht="29.9" customHeight="1" spans="1:8">
      <c r="A22" s="42" t="s">
        <v>47</v>
      </c>
      <c r="B22" s="42" t="s">
        <v>406</v>
      </c>
      <c r="C22" s="42" t="s">
        <v>429</v>
      </c>
      <c r="D22" s="42" t="s">
        <v>433</v>
      </c>
      <c r="E22" s="40" t="s">
        <v>431</v>
      </c>
      <c r="F22" s="43">
        <v>4</v>
      </c>
      <c r="G22" s="44">
        <v>50000</v>
      </c>
      <c r="H22" s="44">
        <v>200000</v>
      </c>
    </row>
    <row r="23" ht="29.9" customHeight="1" spans="1:8">
      <c r="A23" s="42" t="s">
        <v>47</v>
      </c>
      <c r="B23" s="42" t="s">
        <v>406</v>
      </c>
      <c r="C23" s="42" t="s">
        <v>429</v>
      </c>
      <c r="D23" s="42" t="s">
        <v>434</v>
      </c>
      <c r="E23" s="40" t="s">
        <v>431</v>
      </c>
      <c r="F23" s="43">
        <v>10</v>
      </c>
      <c r="G23" s="44">
        <v>6000</v>
      </c>
      <c r="H23" s="44">
        <v>60000</v>
      </c>
    </row>
    <row r="24" ht="29.9" customHeight="1" spans="1:8">
      <c r="A24" s="42" t="s">
        <v>47</v>
      </c>
      <c r="B24" s="42" t="s">
        <v>435</v>
      </c>
      <c r="C24" s="42" t="s">
        <v>436</v>
      </c>
      <c r="D24" s="42" t="s">
        <v>437</v>
      </c>
      <c r="E24" s="40" t="s">
        <v>431</v>
      </c>
      <c r="F24" s="43">
        <v>7</v>
      </c>
      <c r="G24" s="44">
        <v>2160</v>
      </c>
      <c r="H24" s="44">
        <v>15120</v>
      </c>
    </row>
    <row r="25" ht="29.9" customHeight="1" spans="1:8">
      <c r="A25" s="42" t="s">
        <v>47</v>
      </c>
      <c r="B25" s="42" t="s">
        <v>435</v>
      </c>
      <c r="C25" s="42" t="s">
        <v>438</v>
      </c>
      <c r="D25" s="42" t="s">
        <v>439</v>
      </c>
      <c r="E25" s="40" t="s">
        <v>431</v>
      </c>
      <c r="F25" s="43">
        <v>2</v>
      </c>
      <c r="G25" s="44">
        <v>15000</v>
      </c>
      <c r="H25" s="44">
        <v>30000</v>
      </c>
    </row>
    <row r="26" ht="29.9" customHeight="1" spans="1:8">
      <c r="A26" s="42" t="s">
        <v>47</v>
      </c>
      <c r="B26" s="42" t="s">
        <v>435</v>
      </c>
      <c r="C26" s="42" t="s">
        <v>438</v>
      </c>
      <c r="D26" s="42" t="s">
        <v>437</v>
      </c>
      <c r="E26" s="40" t="s">
        <v>431</v>
      </c>
      <c r="F26" s="43">
        <v>7</v>
      </c>
      <c r="G26" s="44">
        <v>2160</v>
      </c>
      <c r="H26" s="44">
        <v>15120</v>
      </c>
    </row>
    <row r="27" ht="29.9" customHeight="1" spans="1:8">
      <c r="A27" s="42" t="s">
        <v>47</v>
      </c>
      <c r="B27" s="42" t="s">
        <v>435</v>
      </c>
      <c r="C27" s="42" t="s">
        <v>438</v>
      </c>
      <c r="D27" s="42" t="s">
        <v>440</v>
      </c>
      <c r="E27" s="40" t="s">
        <v>431</v>
      </c>
      <c r="F27" s="43">
        <v>2</v>
      </c>
      <c r="G27" s="44">
        <v>15000</v>
      </c>
      <c r="H27" s="44">
        <v>30000</v>
      </c>
    </row>
    <row r="28" ht="39" customHeight="1" spans="1:8">
      <c r="A28" s="42" t="s">
        <v>47</v>
      </c>
      <c r="B28" s="42" t="s">
        <v>435</v>
      </c>
      <c r="C28" s="42" t="s">
        <v>438</v>
      </c>
      <c r="D28" s="42" t="s">
        <v>441</v>
      </c>
      <c r="E28" s="40" t="s">
        <v>431</v>
      </c>
      <c r="F28" s="43">
        <v>1</v>
      </c>
      <c r="G28" s="44">
        <v>200000</v>
      </c>
      <c r="H28" s="44">
        <v>200000</v>
      </c>
    </row>
    <row r="29" ht="29.9" customHeight="1" spans="1:8">
      <c r="A29" s="42" t="s">
        <v>47</v>
      </c>
      <c r="B29" s="42" t="s">
        <v>435</v>
      </c>
      <c r="C29" s="42" t="s">
        <v>438</v>
      </c>
      <c r="D29" s="42" t="s">
        <v>442</v>
      </c>
      <c r="E29" s="40" t="s">
        <v>431</v>
      </c>
      <c r="F29" s="43">
        <v>1</v>
      </c>
      <c r="G29" s="44">
        <v>200000</v>
      </c>
      <c r="H29" s="44">
        <v>200000</v>
      </c>
    </row>
    <row r="30" ht="29.9" customHeight="1" spans="1:8">
      <c r="A30" s="42" t="s">
        <v>47</v>
      </c>
      <c r="B30" s="42" t="s">
        <v>435</v>
      </c>
      <c r="C30" s="42" t="s">
        <v>438</v>
      </c>
      <c r="D30" s="42" t="s">
        <v>443</v>
      </c>
      <c r="E30" s="40" t="s">
        <v>431</v>
      </c>
      <c r="F30" s="43">
        <v>1</v>
      </c>
      <c r="G30" s="44">
        <v>100000</v>
      </c>
      <c r="H30" s="44">
        <v>100000</v>
      </c>
    </row>
    <row r="31" ht="29.9" customHeight="1" spans="1:8">
      <c r="A31" s="42" t="s">
        <v>47</v>
      </c>
      <c r="B31" s="42" t="s">
        <v>435</v>
      </c>
      <c r="C31" s="42" t="s">
        <v>438</v>
      </c>
      <c r="D31" s="42" t="s">
        <v>444</v>
      </c>
      <c r="E31" s="40" t="s">
        <v>431</v>
      </c>
      <c r="F31" s="43">
        <v>1</v>
      </c>
      <c r="G31" s="44">
        <v>16000</v>
      </c>
      <c r="H31" s="44">
        <v>16000</v>
      </c>
    </row>
    <row r="32" ht="29.9" customHeight="1" spans="1:8">
      <c r="A32" s="42" t="s">
        <v>47</v>
      </c>
      <c r="B32" s="42" t="s">
        <v>435</v>
      </c>
      <c r="C32" s="42" t="s">
        <v>438</v>
      </c>
      <c r="D32" s="42" t="s">
        <v>445</v>
      </c>
      <c r="E32" s="40" t="s">
        <v>431</v>
      </c>
      <c r="F32" s="43">
        <v>1</v>
      </c>
      <c r="G32" s="44">
        <v>50000</v>
      </c>
      <c r="H32" s="44">
        <v>50000</v>
      </c>
    </row>
    <row r="33" ht="20.15" customHeight="1" spans="1:8">
      <c r="A33" s="40" t="s">
        <v>32</v>
      </c>
      <c r="B33" s="40"/>
      <c r="C33" s="40"/>
      <c r="D33" s="40"/>
      <c r="E33" s="40"/>
      <c r="F33" s="43">
        <v>76</v>
      </c>
      <c r="G33" s="44"/>
      <c r="H33" s="44">
        <v>2295240</v>
      </c>
    </row>
  </sheetData>
  <mergeCells count="8">
    <mergeCell ref="A2:H2"/>
    <mergeCell ref="F4:H4"/>
    <mergeCell ref="A33:E3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4" sqref="A4:A6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4:11">
      <c r="D1" s="1"/>
      <c r="E1" s="1"/>
      <c r="F1" s="1"/>
      <c r="G1" s="1"/>
      <c r="K1" s="2" t="s">
        <v>446</v>
      </c>
    </row>
    <row r="2" ht="27.75" customHeight="1" spans="1:11">
      <c r="A2" s="27" t="s">
        <v>447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" customHeight="1" spans="1:11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209</v>
      </c>
      <c r="B4" s="8" t="s">
        <v>133</v>
      </c>
      <c r="C4" s="8" t="s">
        <v>210</v>
      </c>
      <c r="D4" s="9" t="s">
        <v>134</v>
      </c>
      <c r="E4" s="9" t="s">
        <v>135</v>
      </c>
      <c r="F4" s="9" t="s">
        <v>136</v>
      </c>
      <c r="G4" s="9" t="s">
        <v>137</v>
      </c>
      <c r="H4" s="15" t="s">
        <v>32</v>
      </c>
      <c r="I4" s="10" t="s">
        <v>448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35</v>
      </c>
      <c r="J5" s="9" t="s">
        <v>36</v>
      </c>
      <c r="K5" s="9" t="s">
        <v>37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34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6">
        <v>10</v>
      </c>
      <c r="K7" s="36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30"/>
      <c r="B9" s="30"/>
      <c r="C9" s="30"/>
      <c r="D9" s="30"/>
      <c r="E9" s="30"/>
      <c r="F9" s="30"/>
      <c r="G9" s="30"/>
      <c r="H9" s="31"/>
      <c r="I9" s="31"/>
      <c r="J9" s="31"/>
      <c r="K9" s="31"/>
    </row>
    <row r="10" ht="18.75" customHeight="1" spans="1:11">
      <c r="A10" s="32" t="s">
        <v>98</v>
      </c>
      <c r="B10" s="33"/>
      <c r="C10" s="33"/>
      <c r="D10" s="33"/>
      <c r="E10" s="33"/>
      <c r="F10" s="33"/>
      <c r="G10" s="33"/>
      <c r="H10" s="34"/>
      <c r="I10" s="34"/>
      <c r="J10" s="34"/>
      <c r="K10" s="34"/>
    </row>
    <row r="11" ht="36" customHeight="1" spans="1:11">
      <c r="A11" s="35" t="s">
        <v>449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3"/>
  <sheetViews>
    <sheetView showZeros="0" tabSelected="1" workbookViewId="0">
      <selection activeCell="A4" sqref="A4:A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4:7">
      <c r="D1" s="1"/>
      <c r="G1" s="2" t="s">
        <v>450</v>
      </c>
    </row>
    <row r="2" ht="27.75" customHeight="1" spans="1:7">
      <c r="A2" s="3" t="s">
        <v>451</v>
      </c>
      <c r="B2" s="3"/>
      <c r="C2" s="3"/>
      <c r="D2" s="3"/>
      <c r="E2" s="3"/>
      <c r="F2" s="3"/>
      <c r="G2" s="3"/>
    </row>
    <row r="3" ht="25" customHeight="1" spans="1:7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210</v>
      </c>
      <c r="B4" s="8" t="s">
        <v>209</v>
      </c>
      <c r="C4" s="8" t="s">
        <v>133</v>
      </c>
      <c r="D4" s="9" t="s">
        <v>452</v>
      </c>
      <c r="E4" s="10" t="s">
        <v>35</v>
      </c>
      <c r="F4" s="11"/>
      <c r="G4" s="12"/>
    </row>
    <row r="5" ht="21.75" customHeight="1" spans="1:7">
      <c r="A5" s="13"/>
      <c r="B5" s="13"/>
      <c r="C5" s="13"/>
      <c r="D5" s="14"/>
      <c r="E5" s="15" t="s">
        <v>453</v>
      </c>
      <c r="F5" s="9" t="s">
        <v>454</v>
      </c>
      <c r="G5" s="9" t="s">
        <v>455</v>
      </c>
    </row>
    <row r="6" ht="40.5" customHeight="1" spans="1:7">
      <c r="A6" s="16"/>
      <c r="B6" s="16"/>
      <c r="C6" s="16"/>
      <c r="D6" s="17"/>
      <c r="E6" s="18"/>
      <c r="F6" s="17" t="s">
        <v>34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47</v>
      </c>
      <c r="B8" s="21"/>
      <c r="C8" s="21"/>
      <c r="D8" s="20"/>
      <c r="E8" s="22">
        <v>2394000</v>
      </c>
      <c r="F8" s="22">
        <v>3274000</v>
      </c>
      <c r="G8" s="22">
        <v>3274000</v>
      </c>
    </row>
    <row r="9" ht="29.9" customHeight="1" spans="1:7">
      <c r="A9" s="20"/>
      <c r="B9" s="20" t="s">
        <v>456</v>
      </c>
      <c r="C9" s="20" t="s">
        <v>229</v>
      </c>
      <c r="D9" s="20" t="s">
        <v>457</v>
      </c>
      <c r="E9" s="22">
        <v>1600000</v>
      </c>
      <c r="F9" s="22">
        <v>2480000</v>
      </c>
      <c r="G9" s="22">
        <v>2480000</v>
      </c>
    </row>
    <row r="10" ht="29.9" customHeight="1" spans="1:7">
      <c r="A10" s="23"/>
      <c r="B10" s="20" t="s">
        <v>458</v>
      </c>
      <c r="C10" s="20" t="s">
        <v>213</v>
      </c>
      <c r="D10" s="20" t="s">
        <v>457</v>
      </c>
      <c r="E10" s="22">
        <v>46800</v>
      </c>
      <c r="F10" s="22">
        <v>46800</v>
      </c>
      <c r="G10" s="22">
        <v>46800</v>
      </c>
    </row>
    <row r="11" ht="29.9" customHeight="1" spans="1:7">
      <c r="A11" s="23"/>
      <c r="B11" s="20" t="s">
        <v>459</v>
      </c>
      <c r="C11" s="20" t="s">
        <v>218</v>
      </c>
      <c r="D11" s="20" t="s">
        <v>457</v>
      </c>
      <c r="E11" s="22">
        <v>545000</v>
      </c>
      <c r="F11" s="22">
        <v>545000</v>
      </c>
      <c r="G11" s="22">
        <v>545000</v>
      </c>
    </row>
    <row r="12" ht="29.9" customHeight="1" spans="1:7">
      <c r="A12" s="23"/>
      <c r="B12" s="20" t="s">
        <v>459</v>
      </c>
      <c r="C12" s="20" t="s">
        <v>240</v>
      </c>
      <c r="D12" s="20" t="s">
        <v>457</v>
      </c>
      <c r="E12" s="22">
        <v>202200</v>
      </c>
      <c r="F12" s="22">
        <v>202200</v>
      </c>
      <c r="G12" s="22">
        <v>202200</v>
      </c>
    </row>
    <row r="13" ht="18.75" customHeight="1" spans="1:7">
      <c r="A13" s="24" t="s">
        <v>32</v>
      </c>
      <c r="B13" s="25" t="s">
        <v>460</v>
      </c>
      <c r="C13" s="25"/>
      <c r="D13" s="26"/>
      <c r="E13" s="22">
        <v>2394000</v>
      </c>
      <c r="F13" s="22">
        <v>3274000</v>
      </c>
      <c r="G13" s="22">
        <v>3274000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2025-02-07T13:51:00Z</dcterms:created>
  <dcterms:modified xsi:type="dcterms:W3CDTF">2025-02-11T06:48:32Z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60726CCEBF22487F93735F35816E7E6D_12</vt:lpwstr>
  </property>
  <property fmtid="{D5CDD505-2E9C-101B-9397-08002B2CF9AE}" pid="4" name="KSOProductBuildVer">
    <vt:lpwstr>2052-12.1.0.19302</vt:lpwstr>
  </property>
</Properties>
</file>