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<sst xmlns="http://schemas.openxmlformats.org/spreadsheetml/2006/main" count="1146" uniqueCount="442">
  <si>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</si>
  <si>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</si>
  <si>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</si>
  <si>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</si>
  <si>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</si>
  <si>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</si>
  <si>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</si>
  <si>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</si>
  <si>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</si>
  <si>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</si>
  <si>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</si>
  <si>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</si>
  <si>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</si>
  <si>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</si>
  <si>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</si>
  <si>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</si>
  <si>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</si>
  <si>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</si>
  <si>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</si>
  <si>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</si>
  <si>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</si>
  <si>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</si>
  <si>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</si>
  <si>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</si>
  <si>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</si>
  <si>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</si>
  <si>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</si>
  <si>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</si>
  <si>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</si>
  <si>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</si>
  <si>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</si>
  <si>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</si>
  <si>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</si>
  <si>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</si>
  <si>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</si>
  <si>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</si>
  <si>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</si>
  <si>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</si>
  <si>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</si>
  <si>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</si>
  <si>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</si>
  <si>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</si>
  <si>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</si>
  <si>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</si>
  <si>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</si>
  <si>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126010004</t>
  </si>
  <si>
    <t>云南省水文水资源局昭通分局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</si>
  <si>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</si>
  <si>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</si>
  <si>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</si>
  <si>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</si>
  <si>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</si>
  <si>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</si>
  <si>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</si>
  <si>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</si>
  <si>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</si>
  <si>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</si>
  <si>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</si>
  <si>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</si>
  <si>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</si>
  <si>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</si>
  <si>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</si>
  <si>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</si>
  <si>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</si>
  <si>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</si>
  <si>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</si>
  <si>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</si>
  <si>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</si>
  <si>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</si>
  <si>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</si>
  <si>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</si>
  <si>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</si>
  <si>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</si>
  <si>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</si>
  <si>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</si>
  <si>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</si>
  <si>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</si>
  <si>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</si>
  <si>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</si>
  <si>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</si>
  <si>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</si>
  <si>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</si>
  <si>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</si>
  <si>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</si>
  <si>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</si>
  <si>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</si>
  <si>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</si>
  <si>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</si>
  <si>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</si>
  <si>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</si>
  <si>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</si>
  <si>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</si>
  <si>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</si>
  <si>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</si>
  <si>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</si>
  <si>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</si>
  <si>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</si>
  <si>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</si>
  <si>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</si>
  <si>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</si>
  <si>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</si>
  <si>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</si>
  <si>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</si>
  <si>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</si>
  <si>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</si>
  <si>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</si>
  <si>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</si>
  <si>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</si>
  <si>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</si>
  <si>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</si>
  <si>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</si>
  <si>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</si>
  <si>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</si>
  <si>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</si>
  <si>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</si>
  <si>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</si>
  <si>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</si>
  <si>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</si>
  <si>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</si>
  <si>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</si>
  <si>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</si>
  <si>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</si>
  <si>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</si>
  <si>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</si>
  <si>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</si>
  <si>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</si>
  <si>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</si>
  <si>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</si>
  <si>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</si>
  <si>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</si>
  <si>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</si>
  <si>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</si>
  <si>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</si>
  <si>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</si>
  <si>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</si>
  <si>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</si>
  <si>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</si>
  <si>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</si>
  <si>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</si>
  <si>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</si>
  <si>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</si>
  <si>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</si>
  <si>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</si>
  <si>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</si>
  <si>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530000210000000042516</t>
  </si>
  <si>
    <t>事业人员支出工资</t>
  </si>
  <si>
    <t>30101</t>
  </si>
  <si>
    <t>基本工资</t>
  </si>
  <si>
    <t>30102</t>
  </si>
  <si>
    <t>津贴补贴</t>
  </si>
  <si>
    <t>30103</t>
  </si>
  <si>
    <t>奖金</t>
  </si>
  <si>
    <t>30107</t>
  </si>
  <si>
    <t>绩效工资</t>
  </si>
  <si>
    <t>530000210000000042517</t>
  </si>
  <si>
    <t>社会保障缴费</t>
  </si>
  <si>
    <t>30108</t>
  </si>
  <si>
    <t>机关事业单位基本养老保险缴费</t>
  </si>
  <si>
    <t>30112</t>
  </si>
  <si>
    <t>其他社会保障缴费</t>
  </si>
  <si>
    <t>30110</t>
  </si>
  <si>
    <t>职工基本医疗保险缴费</t>
  </si>
  <si>
    <t>30111</t>
  </si>
  <si>
    <t>公务员医疗补助缴费</t>
  </si>
  <si>
    <t>530000210000000042519</t>
  </si>
  <si>
    <t>30113</t>
  </si>
  <si>
    <t>530000210000000042520</t>
  </si>
  <si>
    <t>对个人和家庭的补助</t>
  </si>
  <si>
    <t>30399</t>
  </si>
  <si>
    <t>其他对个人和家庭的补助</t>
  </si>
  <si>
    <t>530000210000000042524</t>
  </si>
  <si>
    <t>公车购置及运维费</t>
  </si>
  <si>
    <t>30231</t>
  </si>
  <si>
    <t>公务用车运行维护费</t>
  </si>
  <si>
    <t>530000210000000042527</t>
  </si>
  <si>
    <t>30217</t>
  </si>
  <si>
    <t>530000210000000042531</t>
  </si>
  <si>
    <t>工会经费</t>
  </si>
  <si>
    <t>30228</t>
  </si>
  <si>
    <t>530000210000000042534</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</si>
  <si>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</si>
  <si>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</si>
  <si>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</si>
  <si>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</si>
  <si>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</si>
  <si>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</si>
  <si>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</si>
  <si>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</si>
  <si>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</si>
  <si>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</si>
  <si>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</si>
  <si>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</si>
  <si>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</si>
  <si>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</si>
  <si>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</si>
  <si>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</si>
  <si>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</si>
  <si>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</si>
  <si>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</si>
  <si>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30229</t>
  </si>
  <si>
    <t>福利费</t>
  </si>
  <si>
    <t>30239</t>
  </si>
  <si>
    <t>其他交通费用</t>
  </si>
  <si>
    <t>预算05-1表</t>
  </si>
  <si>
    <t>2025年部门项目支出预算表</t>
  </si>
  <si>
    <t>项目分类</t>
  </si>
  <si>
    <t>项目单位</t>
  </si>
  <si>
    <t>本年拨款</t>
  </si>
  <si>
    <t>其中：本次下达</t>
  </si>
  <si>
    <t>房屋出租出借收入安排的支出专项经费</t>
  </si>
  <si>
    <t>其他运转类</t>
  </si>
  <si>
    <t>530000251100003329732</t>
  </si>
  <si>
    <t>30213</t>
  </si>
  <si>
    <t>维修（护）费</t>
  </si>
  <si>
    <t>其他人员支出</t>
  </si>
  <si>
    <t>民生类</t>
  </si>
  <si>
    <t>530000231100001111697</t>
  </si>
  <si>
    <t>30199</t>
  </si>
  <si>
    <t>其他工资福利支出</t>
  </si>
  <si>
    <t>水文测报专项经费</t>
  </si>
  <si>
    <t>事业发展类</t>
  </si>
  <si>
    <t>530000210000000017511</t>
  </si>
  <si>
    <t>30218</t>
  </si>
  <si>
    <t>专用材料费</t>
  </si>
  <si>
    <t>30227</t>
  </si>
  <si>
    <t>委托业务费</t>
  </si>
  <si>
    <t>31002</t>
  </si>
  <si>
    <t>办公设备购置</t>
  </si>
  <si>
    <t>31003</t>
  </si>
  <si>
    <t>专用设备购置</t>
  </si>
  <si>
    <t>31022</t>
  </si>
  <si>
    <t>无形资产购置</t>
  </si>
  <si>
    <t>水文水资源服务支出经费</t>
  </si>
  <si>
    <t>530000251100003229130</t>
  </si>
  <si>
    <t>30240</t>
  </si>
  <si>
    <t>税金及附加费用</t>
  </si>
  <si>
    <t>水资源和水土保持管理经费</t>
  </si>
  <si>
    <t>530000210000000031108</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</si>
  <si>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</si>
  <si>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</si>
  <si>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</si>
  <si>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</si>
  <si>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</si>
  <si>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</si>
  <si>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</si>
  <si>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</si>
  <si>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</si>
  <si>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</si>
  <si>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</si>
  <si>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</si>
  <si>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完成全市水文、水位站维护，其中：水位站维护达4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水文（位）站雨量站水毁修复工作，及时向各级水行政主管部门及各相关部门上报监测数据，为市委、市政府及各级政府部门科学组织防汛抗旱、水资源调度决策、防灾减灾服务；为水利工程建设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</si>
  <si>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产出指标</t>
  </si>
  <si>
    <t>数量指标</t>
  </si>
  <si>
    <t>水位站运行维护数量</t>
  </si>
  <si>
    <t>&gt;=</t>
  </si>
  <si>
    <t>站次</t>
  </si>
  <si>
    <t>定量指标</t>
  </si>
  <si>
    <t>反映部门对全市5个水位站运行维护情况。</t>
  </si>
  <si>
    <t>1.完成全市水文、水位站维护，其中：水位站维护达4站次以上、水文站及市界河水文站维护达23站次以上，保障水文、水位站正常运行，完成全市水文监测工作，保证监测数据的精准率、合格率、及时率达到工作任务要求。
2.完成全市土壤墒情监测工作，并开展旱情分析，将相关监测成果提交相关部门，为抗旱救灾提供科学技术支撑。
3.完成全市范围内委托雨量站维护工作，维护站次达252站次，站点遥测数据精准率达80%以上，雨水情预测预警准确率达80%以上，保证及时预报测报水情，且预报信息准确、可靠。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水文（位）站雨量站水毁修复工作，及时向各级水行政主管部门及各相关部门上报监测数据，为市委市政府及各级政府部门科学组织防汛抗旱、水资源调度决策、防灾减灾服务；为水利工程建设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</si>
  <si>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水文站运行维护数量</t>
  </si>
  <si>
    <t>23</t>
  </si>
  <si>
    <t>反映部门对全市23个水文站运行维护情况。</t>
  </si>
  <si>
    <t>雨量站运行维护数量</t>
  </si>
  <si>
    <t>252</t>
  </si>
  <si>
    <t>反映部门对全市252个中小河流雨量站运行维护情况。</t>
  </si>
  <si>
    <t>时效指标</t>
  </si>
  <si>
    <t>监测数据上报及时率</t>
  </si>
  <si>
    <t>90</t>
  </si>
  <si>
    <t>%</t>
  </si>
  <si>
    <t>反映监测数据是否及时做好传达工作。</t>
  </si>
  <si>
    <t>效益指标</t>
  </si>
  <si>
    <t>社会效益</t>
  </si>
  <si>
    <t>水情预测预警准确率</t>
  </si>
  <si>
    <t>80</t>
  </si>
  <si>
    <t>反映通过运行维护，提高水情预测预警准确率。</t>
  </si>
  <si>
    <t>满意度指标</t>
  </si>
  <si>
    <t>服务对象满意度</t>
  </si>
  <si>
    <t>受益对象满意度</t>
  </si>
  <si>
    <t>反映各类受益对象对工作开展及数据提供的满意度。</t>
  </si>
  <si>
    <t>1.完成年度水文委托业务.成果质量、业务能力得到主管部门及社会公众认可。
2.完成年度分局水文监测调查设备和水文基础设施改造，保障水文工作的正常开展。
3.根据《中华人民共和国水文条例》和《云南省水文条例》开展水文水资源服务工作，服务云南社会经济，保障云南水文发展，通过开展水文水资源服务工作，促进水文新技术的开发利用，弥补水文事业经费不足，确保水文事业稳定可持续发展，并推进水文技术咨询服务健康发展。</t>
  </si>
  <si>
    <t>水位站运行维护数</t>
  </si>
  <si>
    <t>反映单位水位站运行维护情况</t>
  </si>
  <si>
    <t>水文站运行维护数</t>
  </si>
  <si>
    <t>12</t>
  </si>
  <si>
    <t>反映水文站运行维护数量及情况</t>
  </si>
  <si>
    <t>设备安全事故处理时效</t>
  </si>
  <si>
    <t>&lt;=</t>
  </si>
  <si>
    <t>30</t>
  </si>
  <si>
    <t>天</t>
  </si>
  <si>
    <t>反映设备安全事故处理是否及时.</t>
  </si>
  <si>
    <t>反映部门预报预警是否准确；水情预测预警准确率=准确数据量、总数据量X100%。</t>
  </si>
  <si>
    <t>受益对象满意度指标</t>
  </si>
  <si>
    <t>问卷调查</t>
  </si>
  <si>
    <t>完成办公用房大楼楼顶屋面维修、三楼屋面原有老化破损全部防水层进行清除、屋面找平，采用SBS重新进行防水处理，楼梯间地面改造，消防水池防渗漏处理。</t>
  </si>
  <si>
    <t>维修维护数量</t>
  </si>
  <si>
    <t>处</t>
  </si>
  <si>
    <t>反映维修计划的完成情况。</t>
  </si>
  <si>
    <t>质量指标</t>
  </si>
  <si>
    <t>办公大楼维修完成率</t>
  </si>
  <si>
    <t>=</t>
  </si>
  <si>
    <t>100</t>
  </si>
  <si>
    <t>反映部门办公大楼维修完成率。</t>
  </si>
  <si>
    <t>可持续影响</t>
  </si>
  <si>
    <t>保障办公大楼长久安全</t>
  </si>
  <si>
    <t>办公大楼全年安全情况</t>
  </si>
  <si>
    <t>职工对房屋满意度。</t>
  </si>
  <si>
    <t>1.聘用外聘人员协助人事科、水情科、水质科和监测科完成2025年工作任务。
2.及时发放外聘人员工资和购买保险，解决当地就业。
3.保障本年度外聘人员稳定，方便单位业务开展，得到单位和服务对象肯定。</t>
  </si>
  <si>
    <t>劳务费发放人数</t>
  </si>
  <si>
    <t>人</t>
  </si>
  <si>
    <t>反映单位实际发放外聘人员劳务费的人数。</t>
  </si>
  <si>
    <t>业务工作正常开展</t>
  </si>
  <si>
    <t>正常运转</t>
  </si>
  <si>
    <t>定性指标</t>
  </si>
  <si>
    <t>反映单位职能职责正常开展。</t>
  </si>
  <si>
    <t>单位人员满意度</t>
  </si>
  <si>
    <t>反映单位人员对外聘劳务工作满意度。</t>
  </si>
  <si>
    <t>1.保障昭通分局辖区4个水位站、23个水文站、252个委托雨量站的正常运行,完成全省水文监测工作，保证监测数据的精准率、合格率、及时率达到工作任务要求。
2.完成昭通市全省水源地、常规及水功能区站点的水资源质量监测、分析、评价；完成全省地表水水资源质量年报、主要江河湖库水质通报、水源地月报等报告编制上报；加强昭通分局水环境监测分中心实验室管理，完成日常质量管理、安全防护、信息系统、基础设施及仪器设备的运行维护，保证监测数据的准确、可靠。
3.完成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</si>
  <si>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个</t>
  </si>
  <si>
    <t>反映水位站运行维护数量情况。</t>
  </si>
  <si>
    <t>1.保障昭通分局辖区4个水位站、23个水文站、252个委托雨量站的正常运行,完成全省水文监测工作，保证监测数据的精准率、合格率、及时率达到工作任务要求。
2.完成昭通市全省水源地、常规及水功能区站点的水资源质量监测、分析、评价；完成全省地表水水资源质量年报、主要江河湖库水质通报、水源地月报等报告编制上报；加强昭通分局水环境监测分中心实验室管理，完成日常质量管理、安全防护、信息系统、基础设施及仪器设备的运行维护，保证监测数据的准确、可靠。
3.完成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</si>
  <si>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反映雨量站运行维护数量情况。</t>
  </si>
  <si>
    <t>反映水文站运行维护数量情况。</t>
  </si>
  <si>
    <t>各站点遥测数据精准率</t>
  </si>
  <si>
    <t>反映站点遥测数据准确率。</t>
  </si>
  <si>
    <t>水文测验成果资料完整性</t>
  </si>
  <si>
    <t>反映水文测验成果资料的完整性。</t>
  </si>
  <si>
    <t>每日预报预警实时信息发布及时率</t>
  </si>
  <si>
    <t>反映部门每日预报预警信息发布是否及时。</t>
  </si>
  <si>
    <t>水文站点的设备安全事故处理时效</t>
  </si>
  <si>
    <t>&lt;</t>
  </si>
  <si>
    <t>24</t>
  </si>
  <si>
    <t>小时</t>
  </si>
  <si>
    <t>反映水文站点设备安全事故处理是否及时</t>
  </si>
  <si>
    <t>水文测（报）成果应用率</t>
  </si>
  <si>
    <t>反映部门预报预警是否准确；水情预测预警准确率=准确数据量、总数据量X100%</t>
  </si>
  <si>
    <t>设备正常使用时间</t>
  </si>
  <si>
    <t>年</t>
  </si>
  <si>
    <t>反映设备正常使用情况时间。</t>
  </si>
  <si>
    <t>反映服务对象对水文服务满意度。</t>
  </si>
  <si>
    <t>预算06表</t>
  </si>
  <si>
    <t>2025年部门政府性基金预算支出预算表</t>
  </si>
  <si>
    <t>政府性基金预算支出</t>
  </si>
  <si>
    <t>备注：云南省水文水资源局昭通分局不涉及政府性基金预算支出，本表为空。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</si>
  <si>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</si>
  <si>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</si>
  <si>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</si>
  <si>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</si>
  <si>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</si>
  <si>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</si>
  <si>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</si>
  <si>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</si>
  <si>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</si>
  <si>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</si>
  <si>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</si>
  <si>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</si>
  <si>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空调机采购</t>
  </si>
  <si>
    <t>A02061804 空调机</t>
  </si>
  <si>
    <t>台</t>
  </si>
  <si>
    <t>公车加油服务</t>
  </si>
  <si>
    <t>C23120302 车辆加油、添加燃料服务</t>
  </si>
  <si>
    <t>公车维修费</t>
  </si>
  <si>
    <t>C23120301 车辆维修和保养服务</t>
  </si>
  <si>
    <t>公车保险费</t>
  </si>
  <si>
    <t>C1804010201 机动车保险服务</t>
  </si>
  <si>
    <t>预算08表</t>
  </si>
  <si>
    <t>2025年部门政府购买服务预算表</t>
  </si>
  <si>
    <t>政府购买服务项目</t>
  </si>
  <si>
    <t>政府购买服务目录</t>
  </si>
  <si>
    <t>备注：云南省水文水资源局昭通分局不涉及政府购买服务预算，本表为空。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</si>
  <si>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</si>
  <si>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</si>
  <si>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</si>
  <si>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</si>
  <si>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</si>
  <si>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</si>
  <si>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</si>
  <si>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</si>
  <si>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</si>
  <si>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</si>
  <si>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</si>
  <si>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</si>
  <si>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</si>
  <si>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</si>
  <si>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</si>
  <si>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</si>
  <si>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</si>
  <si>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</si>
  <si>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</si>
  <si>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</si>
  <si>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</si>
  <si>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</si>
  <si>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</si>
  <si>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</si>
  <si>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备注：云南省水文水资源局昭通分局不涉及省对下转移支付预算，本表为空。</t>
  </si>
  <si>
    <t>预算09-2表</t>
  </si>
  <si>
    <t>2025年省对下转移支付绩效目标表</t>
  </si>
  <si>
    <t>备注：云南省水文水资源局昭通分局不涉及省对下转移支付绩效目标，本表为空。</t>
  </si>
  <si>
    <t>预算10表</t>
  </si>
  <si>
    <t>2025年新增资产配置表</t>
  </si>
  <si>
    <t>资产类别</t>
  </si>
  <si>
    <t>资产分类代码.名称</t>
  </si>
  <si>
    <t>资产名称</t>
  </si>
  <si>
    <t>计量单位</t>
  </si>
  <si>
    <t>财政部门批复数（元）</t>
  </si>
  <si>
    <t>单价</t>
  </si>
  <si>
    <t>金额</t>
  </si>
  <si>
    <t>7</t>
  </si>
  <si>
    <t>8</t>
  </si>
  <si>
    <t>设备</t>
  </si>
  <si>
    <t>A02010107 图形工作站</t>
  </si>
  <si>
    <t>图形工作站</t>
  </si>
  <si>
    <t>A02021499 其他会计机械</t>
  </si>
  <si>
    <t>凭证装订机</t>
  </si>
  <si>
    <t>柜机空调</t>
  </si>
  <si>
    <t>A02101800 水文仪器设备</t>
  </si>
  <si>
    <t>RTU</t>
  </si>
  <si>
    <t>部</t>
  </si>
  <si>
    <t>高速离心机</t>
  </si>
  <si>
    <t>雷达测速枪</t>
  </si>
  <si>
    <t>雷达水位计（OTT）</t>
  </si>
  <si>
    <t>气泡式水位计</t>
  </si>
  <si>
    <t>正置微分干涉显微镜</t>
  </si>
  <si>
    <t>自动水面蒸发器</t>
  </si>
  <si>
    <t>套</t>
  </si>
  <si>
    <t>无形资产</t>
  </si>
  <si>
    <t>A08060303 应用软件</t>
  </si>
  <si>
    <t>工作站软件</t>
  </si>
  <si>
    <t>预算11表</t>
  </si>
  <si>
    <t>2025年中央转移支付补助项目支出预算表</t>
  </si>
  <si>
    <t>上级补助</t>
  </si>
  <si>
    <t>备注：云南省水文水资源局昭通分局不涉及中央转移支付补助项目支出预算，本表为空。</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</si>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</sst>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xf>
    <xf numFmtId="0" fontId="1" fillId="0" borderId="7" xfId="0" applyFont="1" applyBorder="1" applyAlignment="1" applyProtection="1">
      <alignment horizontal="center" vertical="center"/>
      <protection locked="0"/>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0"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7" t="s">
        <v>0</v>
      </c>
    </row>
    <row r="2" ht="36" customHeight="1" spans="1:4">
      <c r="A2" s="43" t="s">
        <v>1</v>
      </c>
      <c r="B2" s="164"/>
      <c r="C2" s="164"/>
      <c r="D2" s="164"/>
    </row>
    <row r="3" ht="21" customHeight="1" spans="1:4">
      <c r="A3" s="89" t="str">
        <f>"单位名称："&amp;"云南省水文水资源局昭通分局"</f>
        <v>单位名称：云南省水文水资源局昭通分局</v>
      </c>
      <c r="B3" s="130"/>
      <c r="C3" s="130"/>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1" t="s">
        <v>8</v>
      </c>
      <c r="B7" s="117">
        <v>13537098.65</v>
      </c>
      <c r="C7" s="23" t="str">
        <f>"一"&amp;"、"&amp;"社会保障和就业支出"</f>
        <v>一、社会保障和就业支出</v>
      </c>
      <c r="D7" s="117">
        <v>1093616.36</v>
      </c>
    </row>
    <row r="8" ht="25.4" customHeight="1" spans="1:4">
      <c r="A8" s="141" t="s">
        <v>9</v>
      </c>
      <c r="B8" s="117"/>
      <c r="C8" s="23" t="str">
        <f>"二"&amp;"、"&amp;"卫生健康支出"</f>
        <v>二、卫生健康支出</v>
      </c>
      <c r="D8" s="117">
        <v>683702.77</v>
      </c>
    </row>
    <row r="9" ht="25.4" customHeight="1" spans="1:4">
      <c r="A9" s="141" t="s">
        <v>10</v>
      </c>
      <c r="B9" s="117"/>
      <c r="C9" s="23" t="str">
        <f>"三"&amp;"、"&amp;"农林水支出"</f>
        <v>三、农林水支出</v>
      </c>
      <c r="D9" s="117">
        <v>13543731.75</v>
      </c>
    </row>
    <row r="10" ht="25.4" customHeight="1" spans="1:4">
      <c r="A10" s="141" t="s">
        <v>11</v>
      </c>
      <c r="B10" s="88"/>
      <c r="C10" s="23" t="str">
        <f>"四"&amp;"、"&amp;"住房保障支出"</f>
        <v>四、住房保障支出</v>
      </c>
      <c r="D10" s="117">
        <v>760173.77</v>
      </c>
    </row>
    <row r="11" ht="25.4" customHeight="1" spans="1:4">
      <c r="A11" s="141" t="s">
        <v>12</v>
      </c>
      <c r="B11" s="117">
        <v>2544126</v>
      </c>
      <c r="C11" s="23"/>
      <c r="D11" s="117"/>
    </row>
    <row r="12" ht="25.4" customHeight="1" spans="1:4">
      <c r="A12" s="141" t="s">
        <v>13</v>
      </c>
      <c r="B12" s="88"/>
      <c r="C12" s="23"/>
      <c r="D12" s="117"/>
    </row>
    <row r="13" ht="25.4" customHeight="1" spans="1:4">
      <c r="A13" s="141" t="s">
        <v>14</v>
      </c>
      <c r="B13" s="88"/>
      <c r="C13" s="23"/>
      <c r="D13" s="117"/>
    </row>
    <row r="14" ht="25.4" customHeight="1" spans="1:4">
      <c r="A14" s="141" t="s">
        <v>15</v>
      </c>
      <c r="B14" s="88"/>
      <c r="C14" s="23"/>
      <c r="D14" s="117"/>
    </row>
    <row r="15" ht="25.4" customHeight="1" spans="1:4">
      <c r="A15" s="165" t="s">
        <v>16</v>
      </c>
      <c r="B15" s="88"/>
      <c r="C15" s="23"/>
      <c r="D15" s="117"/>
    </row>
    <row r="16" ht="25.4" customHeight="1" spans="1:4">
      <c r="A16" s="165" t="s">
        <v>17</v>
      </c>
      <c r="B16" s="117">
        <v>2544126</v>
      </c>
      <c r="C16" s="23"/>
      <c r="D16" s="117"/>
    </row>
    <row r="17" ht="25.4" customHeight="1" spans="1:4">
      <c r="A17" s="166" t="s">
        <v>18</v>
      </c>
      <c r="B17" s="137">
        <v>16081224.65</v>
      </c>
      <c r="C17" s="138" t="s">
        <v>19</v>
      </c>
      <c r="D17" s="137">
        <v>16081224.65</v>
      </c>
    </row>
    <row r="18" ht="25.4" customHeight="1" spans="1:4">
      <c r="A18" s="167" t="s">
        <v>20</v>
      </c>
      <c r="B18" s="137"/>
      <c r="C18" s="168" t="s">
        <v>21</v>
      </c>
      <c r="D18" s="169"/>
    </row>
    <row r="19" ht="25.4" customHeight="1" spans="1:4">
      <c r="A19" s="170" t="s">
        <v>22</v>
      </c>
      <c r="B19" s="117"/>
      <c r="C19" s="139" t="s">
        <v>22</v>
      </c>
      <c r="D19" s="88"/>
    </row>
    <row r="20" ht="25.4" customHeight="1" spans="1:4">
      <c r="A20" s="170" t="s">
        <v>23</v>
      </c>
      <c r="B20" s="117"/>
      <c r="C20" s="139" t="s">
        <v>24</v>
      </c>
      <c r="D20" s="88"/>
    </row>
    <row r="21" ht="25.4" customHeight="1" spans="1:4">
      <c r="A21" s="171" t="s">
        <v>25</v>
      </c>
      <c r="B21" s="137">
        <v>16081224.65</v>
      </c>
      <c r="C21" s="138" t="s">
        <v>26</v>
      </c>
      <c r="D21" s="133">
        <v>16081224.65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4"/>
      <c r="R1" s="2" t="s">
        <v>27</v>
      </c>
    </row>
    <row r="2" ht="36" customHeight="1" spans="1:19">
      <c r="A2" s="143" t="s">
        <v>28</v>
      </c>
      <c r="B2" s="27"/>
      <c r="C2" s="27"/>
      <c r="D2" s="27"/>
      <c r="E2" s="27"/>
      <c r="F2" s="27"/>
      <c r="G2" s="27"/>
      <c r="H2" s="27"/>
      <c r="I2" s="27"/>
      <c r="J2" s="44"/>
      <c r="K2" s="27"/>
      <c r="L2" s="27"/>
      <c r="M2" s="27"/>
      <c r="N2" s="27"/>
      <c r="O2" s="27"/>
      <c r="P2" s="27"/>
      <c r="Q2" s="27"/>
      <c r="R2" s="27"/>
      <c r="S2" s="27"/>
    </row>
    <row r="3" ht="20.25" customHeight="1" spans="1:19">
      <c r="A3" s="89" t="str">
        <f>"单位名称："&amp;"云南省水文水资源局昭通分局"</f>
        <v>单位名称：云南省水文水资源局昭通分局</v>
      </c>
      <c r="B3" s="6"/>
      <c r="C3" s="6"/>
      <c r="D3" s="6"/>
      <c r="E3" s="6"/>
      <c r="F3" s="6"/>
      <c r="G3" s="6"/>
      <c r="H3" s="6"/>
      <c r="I3" s="6"/>
      <c r="J3" s="155"/>
      <c r="K3" s="6"/>
      <c r="L3" s="6"/>
      <c r="M3" s="6"/>
      <c r="N3" s="7"/>
      <c r="O3" s="7"/>
      <c r="P3" s="7"/>
      <c r="Q3" s="7"/>
      <c r="R3" s="7" t="s">
        <v>2</v>
      </c>
      <c r="S3" s="7" t="s">
        <v>2</v>
      </c>
    </row>
    <row r="4" ht="18.75" customHeight="1" spans="1:19">
      <c r="A4" s="144" t="s">
        <v>29</v>
      </c>
      <c r="B4" s="145" t="s">
        <v>30</v>
      </c>
      <c r="C4" s="145" t="s">
        <v>31</v>
      </c>
      <c r="D4" s="146" t="s">
        <v>32</v>
      </c>
      <c r="E4" s="147"/>
      <c r="F4" s="147"/>
      <c r="G4" s="147"/>
      <c r="H4" s="147"/>
      <c r="I4" s="147"/>
      <c r="J4" s="156"/>
      <c r="K4" s="147"/>
      <c r="L4" s="147"/>
      <c r="M4" s="147"/>
      <c r="N4" s="157"/>
      <c r="O4" s="157" t="s">
        <v>20</v>
      </c>
      <c r="P4" s="157"/>
      <c r="Q4" s="157"/>
      <c r="R4" s="157"/>
      <c r="S4" s="157"/>
    </row>
    <row r="5" ht="18" customHeight="1" spans="1:19">
      <c r="A5" s="148"/>
      <c r="B5" s="149"/>
      <c r="C5" s="149"/>
      <c r="D5" s="149" t="s">
        <v>33</v>
      </c>
      <c r="E5" s="149" t="s">
        <v>34</v>
      </c>
      <c r="F5" s="149" t="s">
        <v>35</v>
      </c>
      <c r="G5" s="149" t="s">
        <v>36</v>
      </c>
      <c r="H5" s="149" t="s">
        <v>37</v>
      </c>
      <c r="I5" s="158" t="s">
        <v>38</v>
      </c>
      <c r="J5" s="159"/>
      <c r="K5" s="158" t="s">
        <v>39</v>
      </c>
      <c r="L5" s="158" t="s">
        <v>40</v>
      </c>
      <c r="M5" s="158" t="s">
        <v>41</v>
      </c>
      <c r="N5" s="160" t="s">
        <v>42</v>
      </c>
      <c r="O5" s="161" t="s">
        <v>33</v>
      </c>
      <c r="P5" s="161" t="s">
        <v>34</v>
      </c>
      <c r="Q5" s="161" t="s">
        <v>35</v>
      </c>
      <c r="R5" s="161" t="s">
        <v>36</v>
      </c>
      <c r="S5" s="161" t="s">
        <v>43</v>
      </c>
    </row>
    <row r="6" ht="29.25" customHeight="1" spans="1:19">
      <c r="A6" s="150"/>
      <c r="B6" s="151"/>
      <c r="C6" s="151"/>
      <c r="D6" s="151"/>
      <c r="E6" s="151"/>
      <c r="F6" s="151"/>
      <c r="G6" s="151"/>
      <c r="H6" s="151"/>
      <c r="I6" s="162" t="s">
        <v>33</v>
      </c>
      <c r="J6" s="162" t="s">
        <v>44</v>
      </c>
      <c r="K6" s="162" t="s">
        <v>39</v>
      </c>
      <c r="L6" s="162" t="s">
        <v>40</v>
      </c>
      <c r="M6" s="162" t="s">
        <v>41</v>
      </c>
      <c r="N6" s="162" t="s">
        <v>42</v>
      </c>
      <c r="O6" s="162"/>
      <c r="P6" s="162"/>
      <c r="Q6" s="162"/>
      <c r="R6" s="162"/>
      <c r="S6" s="162"/>
    </row>
    <row r="7" ht="16.5" customHeight="1" spans="1:19">
      <c r="A7" s="127">
        <v>1</v>
      </c>
      <c r="B7" s="19">
        <v>2</v>
      </c>
      <c r="C7" s="19">
        <v>3</v>
      </c>
      <c r="D7" s="19">
        <v>4</v>
      </c>
      <c r="E7" s="127">
        <v>5</v>
      </c>
      <c r="F7" s="19">
        <v>6</v>
      </c>
      <c r="G7" s="19">
        <v>7</v>
      </c>
      <c r="H7" s="127">
        <v>8</v>
      </c>
      <c r="I7" s="19">
        <v>9</v>
      </c>
      <c r="J7" s="34">
        <v>10</v>
      </c>
      <c r="K7" s="34">
        <v>11</v>
      </c>
      <c r="L7" s="163">
        <v>12</v>
      </c>
      <c r="M7" s="34">
        <v>13</v>
      </c>
      <c r="N7" s="34">
        <v>14</v>
      </c>
      <c r="O7" s="34">
        <v>15</v>
      </c>
      <c r="P7" s="34">
        <v>16</v>
      </c>
      <c r="Q7" s="34">
        <v>17</v>
      </c>
      <c r="R7" s="34">
        <v>18</v>
      </c>
      <c r="S7" s="34">
        <v>19</v>
      </c>
    </row>
    <row r="8" ht="31.4" customHeight="1" spans="1:19">
      <c r="A8" s="29" t="s">
        <v>45</v>
      </c>
      <c r="B8" s="29" t="s">
        <v>46</v>
      </c>
      <c r="C8" s="22">
        <v>16081224.65</v>
      </c>
      <c r="D8" s="117">
        <v>16081224.65</v>
      </c>
      <c r="E8" s="88">
        <v>13537098.65</v>
      </c>
      <c r="F8" s="88"/>
      <c r="G8" s="88"/>
      <c r="H8" s="88"/>
      <c r="I8" s="88">
        <v>2544126</v>
      </c>
      <c r="J8" s="88"/>
      <c r="K8" s="88"/>
      <c r="L8" s="88"/>
      <c r="M8" s="88"/>
      <c r="N8" s="88">
        <v>2544126</v>
      </c>
      <c r="O8" s="88"/>
      <c r="P8" s="88"/>
      <c r="Q8" s="88"/>
      <c r="R8" s="88"/>
      <c r="S8" s="88"/>
    </row>
    <row r="9" ht="16.5" customHeight="1" spans="1:19">
      <c r="A9" s="152" t="s">
        <v>31</v>
      </c>
      <c r="B9" s="153"/>
      <c r="C9" s="117">
        <v>16081224.65</v>
      </c>
      <c r="D9" s="117">
        <v>16081224.65</v>
      </c>
      <c r="E9" s="88">
        <v>13537098.65</v>
      </c>
      <c r="F9" s="88"/>
      <c r="G9" s="88"/>
      <c r="H9" s="88"/>
      <c r="I9" s="88">
        <v>2544126</v>
      </c>
      <c r="J9" s="88"/>
      <c r="K9" s="88"/>
      <c r="L9" s="88"/>
      <c r="M9" s="88"/>
      <c r="N9" s="88">
        <v>2544126</v>
      </c>
      <c r="O9" s="88"/>
      <c r="P9" s="88"/>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3" t="s">
        <v>47</v>
      </c>
    </row>
    <row r="2" ht="28.5" customHeight="1" spans="1:15">
      <c r="A2" s="27" t="s">
        <v>48</v>
      </c>
      <c r="B2" s="27"/>
      <c r="C2" s="27"/>
      <c r="D2" s="27"/>
      <c r="E2" s="27"/>
      <c r="F2" s="27"/>
      <c r="G2" s="27"/>
      <c r="H2" s="27"/>
      <c r="I2" s="27"/>
      <c r="J2" s="27"/>
      <c r="K2" s="27"/>
      <c r="L2" s="27"/>
      <c r="M2" s="27"/>
      <c r="N2" s="27"/>
      <c r="O2" s="27"/>
    </row>
    <row r="3" ht="15" customHeight="1" spans="1:15">
      <c r="A3" s="98" t="str">
        <f>"单位名称："&amp;"云南省水文水资源局昭通分局"</f>
        <v>单位名称：云南省水文水资源局昭通分局</v>
      </c>
      <c r="B3" s="99"/>
      <c r="C3" s="56"/>
      <c r="D3" s="56"/>
      <c r="E3" s="56"/>
      <c r="F3" s="56"/>
      <c r="G3" s="6"/>
      <c r="H3" s="56"/>
      <c r="I3" s="56"/>
      <c r="J3" s="6"/>
      <c r="K3" s="56"/>
      <c r="L3" s="56"/>
      <c r="M3" s="6"/>
      <c r="N3" s="6"/>
      <c r="O3" s="100" t="s">
        <v>2</v>
      </c>
    </row>
    <row r="4" ht="18.75" customHeight="1" spans="1:15">
      <c r="A4" s="9" t="s">
        <v>49</v>
      </c>
      <c r="B4" s="9" t="s">
        <v>50</v>
      </c>
      <c r="C4" s="15" t="s">
        <v>31</v>
      </c>
      <c r="D4" s="60" t="s">
        <v>34</v>
      </c>
      <c r="E4" s="60"/>
      <c r="F4" s="60"/>
      <c r="G4" s="142" t="s">
        <v>35</v>
      </c>
      <c r="H4" s="9" t="s">
        <v>36</v>
      </c>
      <c r="I4" s="9" t="s">
        <v>51</v>
      </c>
      <c r="J4" s="10" t="s">
        <v>52</v>
      </c>
      <c r="K4" s="66" t="s">
        <v>53</v>
      </c>
      <c r="L4" s="66" t="s">
        <v>54</v>
      </c>
      <c r="M4" s="66" t="s">
        <v>55</v>
      </c>
      <c r="N4" s="66" t="s">
        <v>56</v>
      </c>
      <c r="O4" s="83" t="s">
        <v>57</v>
      </c>
    </row>
    <row r="5" ht="30" customHeight="1" spans="1:15">
      <c r="A5" s="18"/>
      <c r="B5" s="18"/>
      <c r="C5" s="18"/>
      <c r="D5" s="60" t="s">
        <v>33</v>
      </c>
      <c r="E5" s="60" t="s">
        <v>58</v>
      </c>
      <c r="F5" s="60" t="s">
        <v>59</v>
      </c>
      <c r="G5" s="18"/>
      <c r="H5" s="18"/>
      <c r="I5" s="18"/>
      <c r="J5" s="60" t="s">
        <v>33</v>
      </c>
      <c r="K5" s="87" t="s">
        <v>53</v>
      </c>
      <c r="L5" s="87" t="s">
        <v>54</v>
      </c>
      <c r="M5" s="87" t="s">
        <v>55</v>
      </c>
      <c r="N5" s="87" t="s">
        <v>56</v>
      </c>
      <c r="O5" s="87" t="s">
        <v>57</v>
      </c>
    </row>
    <row r="6" ht="16.5" customHeight="1" spans="1:15">
      <c r="A6" s="60">
        <v>1</v>
      </c>
      <c r="B6" s="60">
        <v>2</v>
      </c>
      <c r="C6" s="60">
        <v>3</v>
      </c>
      <c r="D6" s="60">
        <v>4</v>
      </c>
      <c r="E6" s="60">
        <v>5</v>
      </c>
      <c r="F6" s="60">
        <v>6</v>
      </c>
      <c r="G6" s="60">
        <v>7</v>
      </c>
      <c r="H6" s="46">
        <v>8</v>
      </c>
      <c r="I6" s="46">
        <v>9</v>
      </c>
      <c r="J6" s="46">
        <v>10</v>
      </c>
      <c r="K6" s="46">
        <v>11</v>
      </c>
      <c r="L6" s="46">
        <v>12</v>
      </c>
      <c r="M6" s="46">
        <v>13</v>
      </c>
      <c r="N6" s="46">
        <v>14</v>
      </c>
      <c r="O6" s="60">
        <v>15</v>
      </c>
    </row>
    <row r="7" ht="20.25" customHeight="1" spans="1:15">
      <c r="A7" s="29" t="s">
        <v>60</v>
      </c>
      <c r="B7" s="29" t="s">
        <v>61</v>
      </c>
      <c r="C7" s="117">
        <v>1093616.36</v>
      </c>
      <c r="D7" s="117">
        <v>1093616.36</v>
      </c>
      <c r="E7" s="117">
        <v>1093616.36</v>
      </c>
      <c r="F7" s="117"/>
      <c r="G7" s="88"/>
      <c r="H7" s="117"/>
      <c r="I7" s="117"/>
      <c r="J7" s="117"/>
      <c r="K7" s="117"/>
      <c r="L7" s="117"/>
      <c r="M7" s="88"/>
      <c r="N7" s="117"/>
      <c r="O7" s="117"/>
    </row>
    <row r="8" ht="20.25" customHeight="1" spans="1:15">
      <c r="A8" s="125" t="s">
        <v>62</v>
      </c>
      <c r="B8" s="125" t="s">
        <v>63</v>
      </c>
      <c r="C8" s="117">
        <v>1040875.52</v>
      </c>
      <c r="D8" s="117">
        <v>1040875.52</v>
      </c>
      <c r="E8" s="117">
        <v>1040875.52</v>
      </c>
      <c r="F8" s="117"/>
      <c r="G8" s="88"/>
      <c r="H8" s="117"/>
      <c r="I8" s="117"/>
      <c r="J8" s="117"/>
      <c r="K8" s="117"/>
      <c r="L8" s="117"/>
      <c r="M8" s="88"/>
      <c r="N8" s="117"/>
      <c r="O8" s="117"/>
    </row>
    <row r="9" ht="20.25" customHeight="1" spans="1:15">
      <c r="A9" s="126" t="s">
        <v>64</v>
      </c>
      <c r="B9" s="126" t="s">
        <v>65</v>
      </c>
      <c r="C9" s="117">
        <v>20520</v>
      </c>
      <c r="D9" s="117">
        <v>20520</v>
      </c>
      <c r="E9" s="117">
        <v>20520</v>
      </c>
      <c r="F9" s="117"/>
      <c r="G9" s="88"/>
      <c r="H9" s="117"/>
      <c r="I9" s="117"/>
      <c r="J9" s="117"/>
      <c r="K9" s="117"/>
      <c r="L9" s="117"/>
      <c r="M9" s="88"/>
      <c r="N9" s="117"/>
      <c r="O9" s="117"/>
    </row>
    <row r="10" ht="20.25" customHeight="1" spans="1:15">
      <c r="A10" s="126" t="s">
        <v>66</v>
      </c>
      <c r="B10" s="126" t="s">
        <v>67</v>
      </c>
      <c r="C10" s="117">
        <v>1020355.52</v>
      </c>
      <c r="D10" s="117">
        <v>1020355.52</v>
      </c>
      <c r="E10" s="117">
        <v>1020355.52</v>
      </c>
      <c r="F10" s="117"/>
      <c r="G10" s="88"/>
      <c r="H10" s="117"/>
      <c r="I10" s="117"/>
      <c r="J10" s="117"/>
      <c r="K10" s="117"/>
      <c r="L10" s="117"/>
      <c r="M10" s="88"/>
      <c r="N10" s="117"/>
      <c r="O10" s="117"/>
    </row>
    <row r="11" ht="20.25" customHeight="1" spans="1:15">
      <c r="A11" s="125" t="s">
        <v>68</v>
      </c>
      <c r="B11" s="125" t="s">
        <v>69</v>
      </c>
      <c r="C11" s="117">
        <v>52740.84</v>
      </c>
      <c r="D11" s="117">
        <v>52740.84</v>
      </c>
      <c r="E11" s="117">
        <v>52740.84</v>
      </c>
      <c r="F11" s="117"/>
      <c r="G11" s="88"/>
      <c r="H11" s="117"/>
      <c r="I11" s="117"/>
      <c r="J11" s="117"/>
      <c r="K11" s="117"/>
      <c r="L11" s="117"/>
      <c r="M11" s="88"/>
      <c r="N11" s="117"/>
      <c r="O11" s="117"/>
    </row>
    <row r="12" ht="20.25" customHeight="1" spans="1:15">
      <c r="A12" s="126" t="s">
        <v>70</v>
      </c>
      <c r="B12" s="126" t="s">
        <v>69</v>
      </c>
      <c r="C12" s="117">
        <v>52740.84</v>
      </c>
      <c r="D12" s="117">
        <v>52740.84</v>
      </c>
      <c r="E12" s="117">
        <v>52740.84</v>
      </c>
      <c r="F12" s="117"/>
      <c r="G12" s="88"/>
      <c r="H12" s="117"/>
      <c r="I12" s="117"/>
      <c r="J12" s="117"/>
      <c r="K12" s="117"/>
      <c r="L12" s="117"/>
      <c r="M12" s="88"/>
      <c r="N12" s="117"/>
      <c r="O12" s="117"/>
    </row>
    <row r="13" ht="20.25" customHeight="1" spans="1:15">
      <c r="A13" s="29" t="s">
        <v>71</v>
      </c>
      <c r="B13" s="29" t="s">
        <v>72</v>
      </c>
      <c r="C13" s="117">
        <v>683702.77</v>
      </c>
      <c r="D13" s="117">
        <v>683702.77</v>
      </c>
      <c r="E13" s="117">
        <v>683702.77</v>
      </c>
      <c r="F13" s="117"/>
      <c r="G13" s="88"/>
      <c r="H13" s="117"/>
      <c r="I13" s="117"/>
      <c r="J13" s="117"/>
      <c r="K13" s="117"/>
      <c r="L13" s="117"/>
      <c r="M13" s="88"/>
      <c r="N13" s="117"/>
      <c r="O13" s="117"/>
    </row>
    <row r="14" ht="20.25" customHeight="1" spans="1:15">
      <c r="A14" s="125" t="s">
        <v>73</v>
      </c>
      <c r="B14" s="125" t="s">
        <v>74</v>
      </c>
      <c r="C14" s="117">
        <v>683702.77</v>
      </c>
      <c r="D14" s="117">
        <v>683702.77</v>
      </c>
      <c r="E14" s="117">
        <v>683702.77</v>
      </c>
      <c r="F14" s="117"/>
      <c r="G14" s="88"/>
      <c r="H14" s="117"/>
      <c r="I14" s="117"/>
      <c r="J14" s="117"/>
      <c r="K14" s="117"/>
      <c r="L14" s="117"/>
      <c r="M14" s="88"/>
      <c r="N14" s="117"/>
      <c r="O14" s="117"/>
    </row>
    <row r="15" ht="20.25" customHeight="1" spans="1:15">
      <c r="A15" s="126" t="s">
        <v>75</v>
      </c>
      <c r="B15" s="126" t="s">
        <v>76</v>
      </c>
      <c r="C15" s="117">
        <v>350747.21</v>
      </c>
      <c r="D15" s="117">
        <v>350747.21</v>
      </c>
      <c r="E15" s="117">
        <v>350747.21</v>
      </c>
      <c r="F15" s="117"/>
      <c r="G15" s="88"/>
      <c r="H15" s="117"/>
      <c r="I15" s="117"/>
      <c r="J15" s="117"/>
      <c r="K15" s="117"/>
      <c r="L15" s="117"/>
      <c r="M15" s="88"/>
      <c r="N15" s="117"/>
      <c r="O15" s="117"/>
    </row>
    <row r="16" ht="20.25" customHeight="1" spans="1:15">
      <c r="A16" s="126" t="s">
        <v>77</v>
      </c>
      <c r="B16" s="126" t="s">
        <v>78</v>
      </c>
      <c r="C16" s="117">
        <v>315392.56</v>
      </c>
      <c r="D16" s="117">
        <v>315392.56</v>
      </c>
      <c r="E16" s="117">
        <v>315392.56</v>
      </c>
      <c r="F16" s="117"/>
      <c r="G16" s="88"/>
      <c r="H16" s="117"/>
      <c r="I16" s="117"/>
      <c r="J16" s="117"/>
      <c r="K16" s="117"/>
      <c r="L16" s="117"/>
      <c r="M16" s="88"/>
      <c r="N16" s="117"/>
      <c r="O16" s="117"/>
    </row>
    <row r="17" ht="20.25" customHeight="1" spans="1:15">
      <c r="A17" s="126" t="s">
        <v>79</v>
      </c>
      <c r="B17" s="126" t="s">
        <v>80</v>
      </c>
      <c r="C17" s="117">
        <v>17563</v>
      </c>
      <c r="D17" s="117">
        <v>17563</v>
      </c>
      <c r="E17" s="117">
        <v>17563</v>
      </c>
      <c r="F17" s="117"/>
      <c r="G17" s="88"/>
      <c r="H17" s="117"/>
      <c r="I17" s="117"/>
      <c r="J17" s="117"/>
      <c r="K17" s="117"/>
      <c r="L17" s="117"/>
      <c r="M17" s="88"/>
      <c r="N17" s="117"/>
      <c r="O17" s="117"/>
    </row>
    <row r="18" ht="20.25" customHeight="1" spans="1:15">
      <c r="A18" s="29" t="s">
        <v>81</v>
      </c>
      <c r="B18" s="29" t="s">
        <v>82</v>
      </c>
      <c r="C18" s="117">
        <v>13543731.75</v>
      </c>
      <c r="D18" s="117">
        <v>10999605.75</v>
      </c>
      <c r="E18" s="117">
        <v>8448205.75</v>
      </c>
      <c r="F18" s="117">
        <v>2551400</v>
      </c>
      <c r="G18" s="88"/>
      <c r="H18" s="117"/>
      <c r="I18" s="117"/>
      <c r="J18" s="117">
        <v>2544126</v>
      </c>
      <c r="K18" s="117"/>
      <c r="L18" s="117"/>
      <c r="M18" s="88"/>
      <c r="N18" s="117"/>
      <c r="O18" s="117">
        <v>2544126</v>
      </c>
    </row>
    <row r="19" ht="20.25" customHeight="1" spans="1:15">
      <c r="A19" s="125" t="s">
        <v>83</v>
      </c>
      <c r="B19" s="125" t="s">
        <v>84</v>
      </c>
      <c r="C19" s="117">
        <v>13543731.75</v>
      </c>
      <c r="D19" s="117">
        <v>10999605.75</v>
      </c>
      <c r="E19" s="117">
        <v>8448205.75</v>
      </c>
      <c r="F19" s="117">
        <v>2551400</v>
      </c>
      <c r="G19" s="88"/>
      <c r="H19" s="117"/>
      <c r="I19" s="117"/>
      <c r="J19" s="117">
        <v>2544126</v>
      </c>
      <c r="K19" s="117"/>
      <c r="L19" s="117"/>
      <c r="M19" s="88"/>
      <c r="N19" s="117"/>
      <c r="O19" s="117">
        <v>2544126</v>
      </c>
    </row>
    <row r="20" ht="20.25" customHeight="1" spans="1:15">
      <c r="A20" s="126" t="s">
        <v>85</v>
      </c>
      <c r="B20" s="126" t="s">
        <v>86</v>
      </c>
      <c r="C20" s="117">
        <v>235000</v>
      </c>
      <c r="D20" s="117">
        <v>235000</v>
      </c>
      <c r="E20" s="117"/>
      <c r="F20" s="117">
        <v>235000</v>
      </c>
      <c r="G20" s="88"/>
      <c r="H20" s="117"/>
      <c r="I20" s="117"/>
      <c r="J20" s="117"/>
      <c r="K20" s="117"/>
      <c r="L20" s="117"/>
      <c r="M20" s="88"/>
      <c r="N20" s="117"/>
      <c r="O20" s="117"/>
    </row>
    <row r="21" ht="20.25" customHeight="1" spans="1:15">
      <c r="A21" s="126" t="s">
        <v>87</v>
      </c>
      <c r="B21" s="126" t="s">
        <v>88</v>
      </c>
      <c r="C21" s="117">
        <v>13308731.75</v>
      </c>
      <c r="D21" s="117">
        <v>10764605.75</v>
      </c>
      <c r="E21" s="117">
        <v>8448205.75</v>
      </c>
      <c r="F21" s="117">
        <v>2316400</v>
      </c>
      <c r="G21" s="88"/>
      <c r="H21" s="117"/>
      <c r="I21" s="117"/>
      <c r="J21" s="117">
        <v>2544126</v>
      </c>
      <c r="K21" s="117"/>
      <c r="L21" s="117"/>
      <c r="M21" s="88"/>
      <c r="N21" s="117"/>
      <c r="O21" s="117">
        <v>2544126</v>
      </c>
    </row>
    <row r="22" ht="20.25" customHeight="1" spans="1:15">
      <c r="A22" s="29" t="s">
        <v>89</v>
      </c>
      <c r="B22" s="29" t="s">
        <v>90</v>
      </c>
      <c r="C22" s="117">
        <v>760173.77</v>
      </c>
      <c r="D22" s="117">
        <v>760173.77</v>
      </c>
      <c r="E22" s="117">
        <v>760173.77</v>
      </c>
      <c r="F22" s="117"/>
      <c r="G22" s="88"/>
      <c r="H22" s="117"/>
      <c r="I22" s="117"/>
      <c r="J22" s="117"/>
      <c r="K22" s="117"/>
      <c r="L22" s="117"/>
      <c r="M22" s="88"/>
      <c r="N22" s="117"/>
      <c r="O22" s="117"/>
    </row>
    <row r="23" ht="20.25" customHeight="1" spans="1:15">
      <c r="A23" s="125" t="s">
        <v>91</v>
      </c>
      <c r="B23" s="125" t="s">
        <v>92</v>
      </c>
      <c r="C23" s="117">
        <v>760173.77</v>
      </c>
      <c r="D23" s="117">
        <v>760173.77</v>
      </c>
      <c r="E23" s="117">
        <v>760173.77</v>
      </c>
      <c r="F23" s="117"/>
      <c r="G23" s="88"/>
      <c r="H23" s="117"/>
      <c r="I23" s="117"/>
      <c r="J23" s="117"/>
      <c r="K23" s="117"/>
      <c r="L23" s="117"/>
      <c r="M23" s="88"/>
      <c r="N23" s="117"/>
      <c r="O23" s="117"/>
    </row>
    <row r="24" ht="20.25" customHeight="1" spans="1:15">
      <c r="A24" s="126" t="s">
        <v>93</v>
      </c>
      <c r="B24" s="126" t="s">
        <v>94</v>
      </c>
      <c r="C24" s="117">
        <v>760173.77</v>
      </c>
      <c r="D24" s="117">
        <v>760173.77</v>
      </c>
      <c r="E24" s="117">
        <v>760173.77</v>
      </c>
      <c r="F24" s="117"/>
      <c r="G24" s="88"/>
      <c r="H24" s="117"/>
      <c r="I24" s="117"/>
      <c r="J24" s="117"/>
      <c r="K24" s="117"/>
      <c r="L24" s="117"/>
      <c r="M24" s="88"/>
      <c r="N24" s="117"/>
      <c r="O24" s="117"/>
    </row>
    <row r="25" ht="17.25" customHeight="1" spans="1:15">
      <c r="A25" s="101" t="s">
        <v>95</v>
      </c>
      <c r="B25" s="102" t="s">
        <v>95</v>
      </c>
      <c r="C25" s="117">
        <v>16081224.65</v>
      </c>
      <c r="D25" s="117">
        <v>13537098.65</v>
      </c>
      <c r="E25" s="117">
        <v>10985698.65</v>
      </c>
      <c r="F25" s="117">
        <v>2551400</v>
      </c>
      <c r="G25" s="88"/>
      <c r="H25" s="117"/>
      <c r="I25" s="117"/>
      <c r="J25" s="117">
        <v>2544126</v>
      </c>
      <c r="K25" s="117"/>
      <c r="L25" s="117"/>
      <c r="M25" s="88"/>
      <c r="N25" s="117"/>
      <c r="O25" s="117">
        <v>2544126</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6" t="s">
        <v>96</v>
      </c>
    </row>
    <row r="2" ht="31.5" customHeight="1" spans="1:4">
      <c r="A2" s="43" t="s">
        <v>97</v>
      </c>
      <c r="B2" s="129"/>
      <c r="C2" s="129"/>
      <c r="D2" s="129"/>
    </row>
    <row r="3" ht="17.25" customHeight="1" spans="1:4">
      <c r="A3" s="4" t="str">
        <f>"单位名称："&amp;"云南省水文水资源局昭通分局"</f>
        <v>单位名称：云南省水文水资源局昭通分局</v>
      </c>
      <c r="B3" s="130"/>
      <c r="C3" s="130"/>
      <c r="D3" s="97" t="s">
        <v>2</v>
      </c>
    </row>
    <row r="4" ht="24.65" customHeight="1" spans="1:4">
      <c r="A4" s="10" t="s">
        <v>3</v>
      </c>
      <c r="B4" s="12"/>
      <c r="C4" s="10" t="s">
        <v>4</v>
      </c>
      <c r="D4" s="12"/>
    </row>
    <row r="5" ht="15.65" customHeight="1" spans="1:4">
      <c r="A5" s="15" t="s">
        <v>5</v>
      </c>
      <c r="B5" s="131" t="s">
        <v>6</v>
      </c>
      <c r="C5" s="15" t="s">
        <v>98</v>
      </c>
      <c r="D5" s="131" t="s">
        <v>6</v>
      </c>
    </row>
    <row r="6" ht="14.15" customHeight="1" spans="1:4">
      <c r="A6" s="18"/>
      <c r="B6" s="17"/>
      <c r="C6" s="18"/>
      <c r="D6" s="17"/>
    </row>
    <row r="7" ht="29.15" customHeight="1" spans="1:4">
      <c r="A7" s="132" t="s">
        <v>99</v>
      </c>
      <c r="B7" s="133">
        <v>13537098.65</v>
      </c>
      <c r="C7" s="134" t="s">
        <v>100</v>
      </c>
      <c r="D7" s="133">
        <v>13537098.65</v>
      </c>
    </row>
    <row r="8" ht="29.15" customHeight="1" spans="1:4">
      <c r="A8" s="135" t="s">
        <v>101</v>
      </c>
      <c r="B8" s="88">
        <v>13537098.65</v>
      </c>
      <c r="C8" s="23" t="str">
        <f>"（一）"&amp;"社会保障和就业支出"</f>
        <v>（一）社会保障和就业支出</v>
      </c>
      <c r="D8" s="88">
        <v>1093616.36</v>
      </c>
    </row>
    <row r="9" ht="29.15" customHeight="1" spans="1:4">
      <c r="A9" s="135" t="s">
        <v>102</v>
      </c>
      <c r="B9" s="88"/>
      <c r="C9" s="23" t="str">
        <f>"（二）"&amp;"卫生健康支出"</f>
        <v>（二）卫生健康支出</v>
      </c>
      <c r="D9" s="88">
        <v>683702.77</v>
      </c>
    </row>
    <row r="10" ht="29.15" customHeight="1" spans="1:4">
      <c r="A10" s="135" t="s">
        <v>103</v>
      </c>
      <c r="B10" s="88"/>
      <c r="C10" s="23" t="str">
        <f>"（三）"&amp;"农林水支出"</f>
        <v>（三）农林水支出</v>
      </c>
      <c r="D10" s="88">
        <v>10999605.75</v>
      </c>
    </row>
    <row r="11" ht="29.15" customHeight="1" spans="1:4">
      <c r="A11" s="136" t="s">
        <v>104</v>
      </c>
      <c r="B11" s="137"/>
      <c r="C11" s="23" t="str">
        <f>"（四）"&amp;"住房保障支出"</f>
        <v>（四）住房保障支出</v>
      </c>
      <c r="D11" s="88">
        <v>760173.77</v>
      </c>
    </row>
    <row r="12" ht="29.15" customHeight="1" spans="1:4">
      <c r="A12" s="135" t="s">
        <v>101</v>
      </c>
      <c r="B12" s="117"/>
      <c r="C12" s="138"/>
      <c r="D12" s="137"/>
    </row>
    <row r="13" ht="29.15" customHeight="1" spans="1:4">
      <c r="A13" s="139" t="s">
        <v>102</v>
      </c>
      <c r="B13" s="117"/>
      <c r="C13" s="138"/>
      <c r="D13" s="137"/>
    </row>
    <row r="14" ht="29.15" customHeight="1" spans="1:4">
      <c r="A14" s="139" t="s">
        <v>103</v>
      </c>
      <c r="B14" s="137"/>
      <c r="C14" s="138"/>
      <c r="D14" s="137"/>
    </row>
    <row r="15" ht="29.15" customHeight="1" spans="1:4">
      <c r="A15" s="140"/>
      <c r="B15" s="137"/>
      <c r="C15" s="141" t="s">
        <v>105</v>
      </c>
      <c r="D15" s="137"/>
    </row>
    <row r="16" ht="29.15" customHeight="1" spans="1:4">
      <c r="A16" s="140" t="s">
        <v>106</v>
      </c>
      <c r="B16" s="137">
        <v>13537098.65</v>
      </c>
      <c r="C16" s="138" t="s">
        <v>26</v>
      </c>
      <c r="D16" s="137">
        <v>13537098.65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9"/>
      <c r="F1" s="53"/>
      <c r="G1" s="53" t="s">
        <v>107</v>
      </c>
    </row>
    <row r="2" ht="39" customHeight="1" spans="1:7">
      <c r="A2" s="3" t="s">
        <v>108</v>
      </c>
      <c r="B2" s="3"/>
      <c r="C2" s="3"/>
      <c r="D2" s="3"/>
      <c r="E2" s="3"/>
      <c r="F2" s="3"/>
      <c r="G2" s="3"/>
    </row>
    <row r="3" ht="18" customHeight="1" spans="1:7">
      <c r="A3" s="4" t="str">
        <f>"单位名称："&amp;"云南省水文水资源局昭通分局"</f>
        <v>单位名称：云南省水文水资源局昭通分局</v>
      </c>
      <c r="F3" s="100"/>
      <c r="G3" s="100" t="s">
        <v>2</v>
      </c>
    </row>
    <row r="4" ht="20.25" customHeight="1" spans="1:7">
      <c r="A4" s="119" t="s">
        <v>109</v>
      </c>
      <c r="B4" s="120"/>
      <c r="C4" s="121" t="s">
        <v>31</v>
      </c>
      <c r="D4" s="11" t="s">
        <v>58</v>
      </c>
      <c r="E4" s="11"/>
      <c r="F4" s="12"/>
      <c r="G4" s="121" t="s">
        <v>59</v>
      </c>
    </row>
    <row r="5" ht="20.25" customHeight="1" spans="1:7">
      <c r="A5" s="122" t="s">
        <v>49</v>
      </c>
      <c r="B5" s="123" t="s">
        <v>50</v>
      </c>
      <c r="C5" s="90"/>
      <c r="D5" s="90" t="s">
        <v>33</v>
      </c>
      <c r="E5" s="90" t="s">
        <v>110</v>
      </c>
      <c r="F5" s="90" t="s">
        <v>111</v>
      </c>
      <c r="G5" s="90"/>
    </row>
    <row r="6" ht="13.5" customHeight="1" spans="1:7">
      <c r="A6" s="124" t="s">
        <v>112</v>
      </c>
      <c r="B6" s="124" t="s">
        <v>113</v>
      </c>
      <c r="C6" s="124" t="s">
        <v>114</v>
      </c>
      <c r="D6" s="60"/>
      <c r="E6" s="124" t="s">
        <v>115</v>
      </c>
      <c r="F6" s="124" t="s">
        <v>116</v>
      </c>
      <c r="G6" s="124" t="s">
        <v>117</v>
      </c>
    </row>
    <row r="7" ht="18" customHeight="1" spans="1:7">
      <c r="A7" s="29" t="s">
        <v>60</v>
      </c>
      <c r="B7" s="29" t="s">
        <v>61</v>
      </c>
      <c r="C7" s="22">
        <v>1093616.36</v>
      </c>
      <c r="D7" s="22">
        <v>1093616.36</v>
      </c>
      <c r="E7" s="22">
        <v>1073096.36</v>
      </c>
      <c r="F7" s="22">
        <v>20520</v>
      </c>
      <c r="G7" s="22"/>
    </row>
    <row r="8" ht="18" customHeight="1" spans="1:7">
      <c r="A8" s="29" t="s">
        <v>62</v>
      </c>
      <c r="B8" s="125" t="s">
        <v>63</v>
      </c>
      <c r="C8" s="22">
        <v>1040875.52</v>
      </c>
      <c r="D8" s="22">
        <v>1040875.52</v>
      </c>
      <c r="E8" s="22">
        <v>1020355.52</v>
      </c>
      <c r="F8" s="22">
        <v>20520</v>
      </c>
      <c r="G8" s="22"/>
    </row>
    <row r="9" ht="18" customHeight="1" spans="1:7">
      <c r="A9" s="29" t="s">
        <v>64</v>
      </c>
      <c r="B9" s="126" t="s">
        <v>65</v>
      </c>
      <c r="C9" s="22">
        <v>20520</v>
      </c>
      <c r="D9" s="22">
        <v>20520</v>
      </c>
      <c r="E9" s="22"/>
      <c r="F9" s="22">
        <v>20520</v>
      </c>
      <c r="G9" s="22"/>
    </row>
    <row r="10" ht="18" customHeight="1" spans="1:7">
      <c r="A10" s="29" t="s">
        <v>66</v>
      </c>
      <c r="B10" s="126" t="s">
        <v>67</v>
      </c>
      <c r="C10" s="22">
        <v>1020355.52</v>
      </c>
      <c r="D10" s="22">
        <v>1020355.52</v>
      </c>
      <c r="E10" s="22">
        <v>1020355.52</v>
      </c>
      <c r="F10" s="22"/>
      <c r="G10" s="22"/>
    </row>
    <row r="11" ht="18" customHeight="1" spans="1:7">
      <c r="A11" s="29" t="s">
        <v>68</v>
      </c>
      <c r="B11" s="125" t="s">
        <v>69</v>
      </c>
      <c r="C11" s="22">
        <v>52740.84</v>
      </c>
      <c r="D11" s="22">
        <v>52740.84</v>
      </c>
      <c r="E11" s="22">
        <v>52740.84</v>
      </c>
      <c r="F11" s="22"/>
      <c r="G11" s="22"/>
    </row>
    <row r="12" ht="18" customHeight="1" spans="1:7">
      <c r="A12" s="29" t="s">
        <v>70</v>
      </c>
      <c r="B12" s="126" t="s">
        <v>69</v>
      </c>
      <c r="C12" s="22">
        <v>52740.84</v>
      </c>
      <c r="D12" s="22">
        <v>52740.84</v>
      </c>
      <c r="E12" s="22">
        <v>52740.84</v>
      </c>
      <c r="F12" s="22"/>
      <c r="G12" s="22"/>
    </row>
    <row r="13" ht="18" customHeight="1" spans="1:7">
      <c r="A13" s="29" t="s">
        <v>71</v>
      </c>
      <c r="B13" s="29" t="s">
        <v>72</v>
      </c>
      <c r="C13" s="22">
        <v>683702.77</v>
      </c>
      <c r="D13" s="22">
        <v>683702.77</v>
      </c>
      <c r="E13" s="22">
        <v>683702.77</v>
      </c>
      <c r="F13" s="22"/>
      <c r="G13" s="22"/>
    </row>
    <row r="14" ht="18" customHeight="1" spans="1:7">
      <c r="A14" s="29" t="s">
        <v>73</v>
      </c>
      <c r="B14" s="125" t="s">
        <v>74</v>
      </c>
      <c r="C14" s="22">
        <v>683702.77</v>
      </c>
      <c r="D14" s="22">
        <v>683702.77</v>
      </c>
      <c r="E14" s="22">
        <v>683702.77</v>
      </c>
      <c r="F14" s="22"/>
      <c r="G14" s="22"/>
    </row>
    <row r="15" ht="18" customHeight="1" spans="1:7">
      <c r="A15" s="29" t="s">
        <v>75</v>
      </c>
      <c r="B15" s="126" t="s">
        <v>76</v>
      </c>
      <c r="C15" s="22">
        <v>350747.21</v>
      </c>
      <c r="D15" s="22">
        <v>350747.21</v>
      </c>
      <c r="E15" s="22">
        <v>350747.21</v>
      </c>
      <c r="F15" s="22"/>
      <c r="G15" s="22"/>
    </row>
    <row r="16" ht="18" customHeight="1" spans="1:7">
      <c r="A16" s="29" t="s">
        <v>77</v>
      </c>
      <c r="B16" s="126" t="s">
        <v>78</v>
      </c>
      <c r="C16" s="22">
        <v>315392.56</v>
      </c>
      <c r="D16" s="22">
        <v>315392.56</v>
      </c>
      <c r="E16" s="22">
        <v>315392.56</v>
      </c>
      <c r="F16" s="22"/>
      <c r="G16" s="22"/>
    </row>
    <row r="17" ht="18" customHeight="1" spans="1:7">
      <c r="A17" s="29" t="s">
        <v>79</v>
      </c>
      <c r="B17" s="126" t="s">
        <v>80</v>
      </c>
      <c r="C17" s="22">
        <v>17563</v>
      </c>
      <c r="D17" s="22">
        <v>17563</v>
      </c>
      <c r="E17" s="22">
        <v>17563</v>
      </c>
      <c r="F17" s="22"/>
      <c r="G17" s="22"/>
    </row>
    <row r="18" ht="18" customHeight="1" spans="1:7">
      <c r="A18" s="29" t="s">
        <v>81</v>
      </c>
      <c r="B18" s="29" t="s">
        <v>82</v>
      </c>
      <c r="C18" s="22">
        <v>10999605.75</v>
      </c>
      <c r="D18" s="22">
        <v>8448205.75</v>
      </c>
      <c r="E18" s="22">
        <v>7699106</v>
      </c>
      <c r="F18" s="22">
        <v>749099.75</v>
      </c>
      <c r="G18" s="22">
        <v>2551400</v>
      </c>
    </row>
    <row r="19" ht="18" customHeight="1" spans="1:7">
      <c r="A19" s="29" t="s">
        <v>83</v>
      </c>
      <c r="B19" s="125" t="s">
        <v>84</v>
      </c>
      <c r="C19" s="22">
        <v>10999605.75</v>
      </c>
      <c r="D19" s="22">
        <v>8448205.75</v>
      </c>
      <c r="E19" s="22">
        <v>7699106</v>
      </c>
      <c r="F19" s="22">
        <v>749099.75</v>
      </c>
      <c r="G19" s="22">
        <v>2551400</v>
      </c>
    </row>
    <row r="20" ht="18" customHeight="1" spans="1:7">
      <c r="A20" s="29" t="s">
        <v>85</v>
      </c>
      <c r="B20" s="126" t="s">
        <v>86</v>
      </c>
      <c r="C20" s="22">
        <v>235000</v>
      </c>
      <c r="D20" s="22"/>
      <c r="E20" s="22"/>
      <c r="F20" s="22"/>
      <c r="G20" s="22">
        <v>235000</v>
      </c>
    </row>
    <row r="21" ht="18" customHeight="1" spans="1:7">
      <c r="A21" s="29" t="s">
        <v>87</v>
      </c>
      <c r="B21" s="126" t="s">
        <v>88</v>
      </c>
      <c r="C21" s="22">
        <v>10764605.75</v>
      </c>
      <c r="D21" s="22">
        <v>8448205.75</v>
      </c>
      <c r="E21" s="22">
        <v>7699106</v>
      </c>
      <c r="F21" s="22">
        <v>749099.75</v>
      </c>
      <c r="G21" s="22">
        <v>2316400</v>
      </c>
    </row>
    <row r="22" ht="18" customHeight="1" spans="1:7">
      <c r="A22" s="29" t="s">
        <v>89</v>
      </c>
      <c r="B22" s="29" t="s">
        <v>90</v>
      </c>
      <c r="C22" s="22">
        <v>760173.77</v>
      </c>
      <c r="D22" s="22">
        <v>760173.77</v>
      </c>
      <c r="E22" s="22">
        <v>760173.77</v>
      </c>
      <c r="F22" s="22"/>
      <c r="G22" s="22"/>
    </row>
    <row r="23" ht="18" customHeight="1" spans="1:7">
      <c r="A23" s="29" t="s">
        <v>91</v>
      </c>
      <c r="B23" s="125" t="s">
        <v>92</v>
      </c>
      <c r="C23" s="22">
        <v>760173.77</v>
      </c>
      <c r="D23" s="22">
        <v>760173.77</v>
      </c>
      <c r="E23" s="22">
        <v>760173.77</v>
      </c>
      <c r="F23" s="22"/>
      <c r="G23" s="22"/>
    </row>
    <row r="24" ht="18" customHeight="1" spans="1:7">
      <c r="A24" s="29" t="s">
        <v>93</v>
      </c>
      <c r="B24" s="126" t="s">
        <v>94</v>
      </c>
      <c r="C24" s="22">
        <v>760173.77</v>
      </c>
      <c r="D24" s="22">
        <v>760173.77</v>
      </c>
      <c r="E24" s="22">
        <v>760173.77</v>
      </c>
      <c r="F24" s="22"/>
      <c r="G24" s="22"/>
    </row>
    <row r="25" ht="18" customHeight="1" spans="1:7">
      <c r="A25" s="127" t="s">
        <v>95</v>
      </c>
      <c r="B25" s="128" t="s">
        <v>95</v>
      </c>
      <c r="C25" s="22">
        <v>13537098.65</v>
      </c>
      <c r="D25" s="22">
        <v>10985698.65</v>
      </c>
      <c r="E25" s="22">
        <v>10216078.9</v>
      </c>
      <c r="F25" s="22">
        <v>769619.75</v>
      </c>
      <c r="G25" s="22">
        <v>2551400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3"/>
      <c r="B1" s="113"/>
      <c r="C1" s="58"/>
      <c r="F1" s="57" t="s">
        <v>118</v>
      </c>
    </row>
    <row r="2" ht="25.5" customHeight="1" spans="1:6">
      <c r="A2" s="114" t="s">
        <v>119</v>
      </c>
      <c r="B2" s="114"/>
      <c r="C2" s="114"/>
      <c r="D2" s="114"/>
      <c r="E2" s="114"/>
      <c r="F2" s="114"/>
    </row>
    <row r="3" ht="15.75" customHeight="1" spans="1:6">
      <c r="A3" s="4" t="str">
        <f>"单位名称："&amp;"云南省水文水资源局昭通分局"</f>
        <v>单位名称：云南省水文水资源局昭通分局</v>
      </c>
      <c r="B3" s="113"/>
      <c r="C3" s="58"/>
      <c r="F3" s="57" t="s">
        <v>120</v>
      </c>
    </row>
    <row r="4" ht="19.5" customHeight="1" spans="1:6">
      <c r="A4" s="9" t="s">
        <v>121</v>
      </c>
      <c r="B4" s="15" t="s">
        <v>122</v>
      </c>
      <c r="C4" s="10" t="s">
        <v>123</v>
      </c>
      <c r="D4" s="11"/>
      <c r="E4" s="12"/>
      <c r="F4" s="15" t="s">
        <v>124</v>
      </c>
    </row>
    <row r="5" ht="19.5" customHeight="1" spans="1:6">
      <c r="A5" s="17"/>
      <c r="B5" s="18"/>
      <c r="C5" s="60" t="s">
        <v>33</v>
      </c>
      <c r="D5" s="60" t="s">
        <v>125</v>
      </c>
      <c r="E5" s="60" t="s">
        <v>126</v>
      </c>
      <c r="F5" s="18"/>
    </row>
    <row r="6" ht="18.75" customHeight="1" spans="1:6">
      <c r="A6" s="115">
        <v>1</v>
      </c>
      <c r="B6" s="115">
        <v>2</v>
      </c>
      <c r="C6" s="116">
        <v>3</v>
      </c>
      <c r="D6" s="115">
        <v>4</v>
      </c>
      <c r="E6" s="115">
        <v>5</v>
      </c>
      <c r="F6" s="115">
        <v>6</v>
      </c>
    </row>
    <row r="7" ht="18.75" customHeight="1" spans="1:6">
      <c r="A7" s="117">
        <v>240500</v>
      </c>
      <c r="B7" s="117"/>
      <c r="C7" s="118">
        <v>236100</v>
      </c>
      <c r="D7" s="117"/>
      <c r="E7" s="117">
        <v>236100</v>
      </c>
      <c r="F7" s="117">
        <v>4400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I2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9"/>
      <c r="W1" s="53" t="s">
        <v>127</v>
      </c>
    </row>
    <row r="2" ht="27.75" customHeight="1" spans="1:23">
      <c r="A2" s="27" t="s">
        <v>128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"单位名称："&amp;"云南省水文水资源局昭通分局"</f>
        <v>单位名称：云南省水文水资源局昭通分局</v>
      </c>
      <c r="B3" s="5"/>
      <c r="C3" s="5"/>
      <c r="D3" s="5"/>
      <c r="E3" s="5"/>
      <c r="F3" s="5"/>
      <c r="G3" s="5"/>
      <c r="H3" s="6"/>
      <c r="I3" s="6"/>
      <c r="J3" s="6"/>
      <c r="K3" s="6"/>
      <c r="L3" s="6"/>
      <c r="M3" s="6"/>
      <c r="N3" s="6"/>
      <c r="O3" s="6"/>
      <c r="P3" s="6"/>
      <c r="Q3" s="6"/>
      <c r="U3" s="109"/>
      <c r="W3" s="100" t="s">
        <v>120</v>
      </c>
    </row>
    <row r="4" ht="21.75" customHeight="1" spans="1:23">
      <c r="A4" s="8" t="s">
        <v>129</v>
      </c>
      <c r="B4" s="8" t="s">
        <v>130</v>
      </c>
      <c r="C4" s="8" t="s">
        <v>131</v>
      </c>
      <c r="D4" s="9" t="s">
        <v>132</v>
      </c>
      <c r="E4" s="9" t="s">
        <v>133</v>
      </c>
      <c r="F4" s="9" t="s">
        <v>134</v>
      </c>
      <c r="G4" s="9" t="s">
        <v>135</v>
      </c>
      <c r="H4" s="60" t="s">
        <v>136</v>
      </c>
      <c r="I4" s="60"/>
      <c r="J4" s="60"/>
      <c r="K4" s="60"/>
      <c r="L4" s="106"/>
      <c r="M4" s="106"/>
      <c r="N4" s="106"/>
      <c r="O4" s="106"/>
      <c r="P4" s="106"/>
      <c r="Q4" s="45"/>
      <c r="R4" s="60"/>
      <c r="S4" s="60"/>
      <c r="T4" s="60"/>
      <c r="U4" s="60"/>
      <c r="V4" s="60"/>
      <c r="W4" s="60"/>
    </row>
    <row r="5" ht="21.75" customHeight="1" spans="1:23">
      <c r="A5" s="13"/>
      <c r="B5" s="13"/>
      <c r="C5" s="13"/>
      <c r="D5" s="14"/>
      <c r="E5" s="14"/>
      <c r="F5" s="14"/>
      <c r="G5" s="14"/>
      <c r="H5" s="60" t="s">
        <v>31</v>
      </c>
      <c r="I5" s="45" t="s">
        <v>34</v>
      </c>
      <c r="J5" s="45"/>
      <c r="K5" s="45"/>
      <c r="L5" s="106"/>
      <c r="M5" s="106"/>
      <c r="N5" s="106" t="s">
        <v>137</v>
      </c>
      <c r="O5" s="106"/>
      <c r="P5" s="106"/>
      <c r="Q5" s="45" t="s">
        <v>37</v>
      </c>
      <c r="R5" s="60" t="s">
        <v>52</v>
      </c>
      <c r="S5" s="45"/>
      <c r="T5" s="45"/>
      <c r="U5" s="45"/>
      <c r="V5" s="45"/>
      <c r="W5" s="45"/>
    </row>
    <row r="6" ht="15" customHeight="1" spans="1:23">
      <c r="A6" s="16"/>
      <c r="B6" s="16"/>
      <c r="C6" s="16"/>
      <c r="D6" s="17"/>
      <c r="E6" s="17"/>
      <c r="F6" s="17"/>
      <c r="G6" s="17"/>
      <c r="H6" s="60"/>
      <c r="I6" s="45" t="s">
        <v>138</v>
      </c>
      <c r="J6" s="45" t="s">
        <v>139</v>
      </c>
      <c r="K6" s="45" t="s">
        <v>140</v>
      </c>
      <c r="L6" s="112" t="s">
        <v>141</v>
      </c>
      <c r="M6" s="112" t="s">
        <v>142</v>
      </c>
      <c r="N6" s="112" t="s">
        <v>34</v>
      </c>
      <c r="O6" s="112" t="s">
        <v>35</v>
      </c>
      <c r="P6" s="112" t="s">
        <v>36</v>
      </c>
      <c r="Q6" s="45"/>
      <c r="R6" s="45" t="s">
        <v>33</v>
      </c>
      <c r="S6" s="45" t="s">
        <v>44</v>
      </c>
      <c r="T6" s="45" t="s">
        <v>143</v>
      </c>
      <c r="U6" s="45" t="s">
        <v>40</v>
      </c>
      <c r="V6" s="45" t="s">
        <v>41</v>
      </c>
      <c r="W6" s="45" t="s">
        <v>42</v>
      </c>
    </row>
    <row r="7" ht="27.75" customHeight="1" spans="1:23">
      <c r="A7" s="16"/>
      <c r="B7" s="16"/>
      <c r="C7" s="16"/>
      <c r="D7" s="17"/>
      <c r="E7" s="17"/>
      <c r="F7" s="17"/>
      <c r="G7" s="17"/>
      <c r="H7" s="60"/>
      <c r="I7" s="45"/>
      <c r="J7" s="45"/>
      <c r="K7" s="45"/>
      <c r="L7" s="112"/>
      <c r="M7" s="112"/>
      <c r="N7" s="112"/>
      <c r="O7" s="112"/>
      <c r="P7" s="112"/>
      <c r="Q7" s="45"/>
      <c r="R7" s="45"/>
      <c r="S7" s="45"/>
      <c r="T7" s="45"/>
      <c r="U7" s="45"/>
      <c r="V7" s="45"/>
      <c r="W7" s="45"/>
    </row>
    <row r="8" ht="15" customHeight="1" spans="1:23">
      <c r="A8" s="110">
        <v>1</v>
      </c>
      <c r="B8" s="110">
        <v>2</v>
      </c>
      <c r="C8" s="110">
        <v>3</v>
      </c>
      <c r="D8" s="110">
        <v>4</v>
      </c>
      <c r="E8" s="110">
        <v>5</v>
      </c>
      <c r="F8" s="110">
        <v>6</v>
      </c>
      <c r="G8" s="110">
        <v>7</v>
      </c>
      <c r="H8" s="110">
        <v>8</v>
      </c>
      <c r="I8" s="110">
        <v>9</v>
      </c>
      <c r="J8" s="110">
        <v>10</v>
      </c>
      <c r="K8" s="110">
        <v>11</v>
      </c>
      <c r="L8" s="110">
        <v>12</v>
      </c>
      <c r="M8" s="110">
        <v>13</v>
      </c>
      <c r="N8" s="110">
        <v>14</v>
      </c>
      <c r="O8" s="110">
        <v>15</v>
      </c>
      <c r="P8" s="110">
        <v>16</v>
      </c>
      <c r="Q8" s="110">
        <v>17</v>
      </c>
      <c r="R8" s="110">
        <v>18</v>
      </c>
      <c r="S8" s="110">
        <v>19</v>
      </c>
      <c r="T8" s="110">
        <v>20</v>
      </c>
      <c r="U8" s="110">
        <v>21</v>
      </c>
      <c r="V8" s="110">
        <v>22</v>
      </c>
      <c r="W8" s="110">
        <v>23</v>
      </c>
    </row>
    <row r="9" ht="18.75" customHeight="1" spans="1:23">
      <c r="A9" s="23" t="s">
        <v>46</v>
      </c>
      <c r="B9" s="105"/>
      <c r="C9" s="23"/>
      <c r="D9" s="23"/>
      <c r="E9" s="23"/>
      <c r="F9" s="23"/>
      <c r="G9" s="23"/>
      <c r="H9" s="22">
        <v>11881448.65</v>
      </c>
      <c r="I9" s="22">
        <v>10985698.65</v>
      </c>
      <c r="J9" s="22">
        <v>2700571.91</v>
      </c>
      <c r="K9" s="22"/>
      <c r="L9" s="22">
        <v>8285126.74</v>
      </c>
      <c r="M9" s="22"/>
      <c r="N9" s="22"/>
      <c r="O9" s="22"/>
      <c r="P9" s="22"/>
      <c r="Q9" s="22"/>
      <c r="R9" s="22">
        <v>895750</v>
      </c>
      <c r="S9" s="22"/>
      <c r="T9" s="22"/>
      <c r="U9" s="22"/>
      <c r="V9" s="22"/>
      <c r="W9" s="22">
        <v>895750</v>
      </c>
    </row>
    <row r="10" ht="31.4" customHeight="1" spans="1:23">
      <c r="A10" s="111" t="s">
        <v>46</v>
      </c>
      <c r="B10" s="105" t="s">
        <v>144</v>
      </c>
      <c r="C10" s="23" t="s">
        <v>145</v>
      </c>
      <c r="D10" s="23" t="s">
        <v>87</v>
      </c>
      <c r="E10" s="23" t="s">
        <v>88</v>
      </c>
      <c r="F10" s="23" t="s">
        <v>146</v>
      </c>
      <c r="G10" s="23" t="s">
        <v>147</v>
      </c>
      <c r="H10" s="22">
        <v>3072264</v>
      </c>
      <c r="I10" s="22">
        <v>3072264</v>
      </c>
      <c r="J10" s="22">
        <v>768066</v>
      </c>
      <c r="K10" s="22"/>
      <c r="L10" s="22">
        <v>2304198</v>
      </c>
      <c r="M10" s="22"/>
      <c r="N10" s="22"/>
      <c r="O10" s="22"/>
      <c r="P10" s="22"/>
      <c r="Q10" s="22"/>
      <c r="R10" s="22"/>
      <c r="S10" s="22"/>
      <c r="T10" s="22"/>
      <c r="U10" s="22"/>
      <c r="V10" s="22"/>
      <c r="W10" s="22"/>
    </row>
    <row r="11" ht="31.4" customHeight="1" spans="1:23">
      <c r="A11" s="111" t="s">
        <v>46</v>
      </c>
      <c r="B11" s="105" t="s">
        <v>144</v>
      </c>
      <c r="C11" s="23" t="s">
        <v>145</v>
      </c>
      <c r="D11" s="23" t="s">
        <v>87</v>
      </c>
      <c r="E11" s="23" t="s">
        <v>88</v>
      </c>
      <c r="F11" s="23" t="s">
        <v>148</v>
      </c>
      <c r="G11" s="23" t="s">
        <v>149</v>
      </c>
      <c r="H11" s="22">
        <v>588636</v>
      </c>
      <c r="I11" s="22">
        <v>588636</v>
      </c>
      <c r="J11" s="22">
        <v>147159</v>
      </c>
      <c r="K11" s="22"/>
      <c r="L11" s="22">
        <v>441477</v>
      </c>
      <c r="M11" s="22"/>
      <c r="N11" s="22"/>
      <c r="O11" s="22"/>
      <c r="P11" s="22"/>
      <c r="Q11" s="22"/>
      <c r="R11" s="22"/>
      <c r="S11" s="22"/>
      <c r="T11" s="22"/>
      <c r="U11" s="22"/>
      <c r="V11" s="22"/>
      <c r="W11" s="22"/>
    </row>
    <row r="12" ht="31.4" customHeight="1" spans="1:23">
      <c r="A12" s="111" t="s">
        <v>46</v>
      </c>
      <c r="B12" s="105" t="s">
        <v>144</v>
      </c>
      <c r="C12" s="23" t="s">
        <v>145</v>
      </c>
      <c r="D12" s="23" t="s">
        <v>87</v>
      </c>
      <c r="E12" s="23" t="s">
        <v>88</v>
      </c>
      <c r="F12" s="23" t="s">
        <v>150</v>
      </c>
      <c r="G12" s="23" t="s">
        <v>151</v>
      </c>
      <c r="H12" s="22">
        <v>256022</v>
      </c>
      <c r="I12" s="22">
        <v>256022</v>
      </c>
      <c r="J12" s="22">
        <v>64005.5</v>
      </c>
      <c r="K12" s="22"/>
      <c r="L12" s="22">
        <v>192016.5</v>
      </c>
      <c r="M12" s="22"/>
      <c r="N12" s="22"/>
      <c r="O12" s="22"/>
      <c r="P12" s="22"/>
      <c r="Q12" s="22"/>
      <c r="R12" s="22"/>
      <c r="S12" s="22"/>
      <c r="T12" s="22"/>
      <c r="U12" s="22"/>
      <c r="V12" s="22"/>
      <c r="W12" s="22"/>
    </row>
    <row r="13" ht="31.4" customHeight="1" spans="1:23">
      <c r="A13" s="111" t="s">
        <v>46</v>
      </c>
      <c r="B13" s="105" t="s">
        <v>144</v>
      </c>
      <c r="C13" s="23" t="s">
        <v>145</v>
      </c>
      <c r="D13" s="23" t="s">
        <v>87</v>
      </c>
      <c r="E13" s="23" t="s">
        <v>88</v>
      </c>
      <c r="F13" s="23" t="s">
        <v>152</v>
      </c>
      <c r="G13" s="23" t="s">
        <v>153</v>
      </c>
      <c r="H13" s="22">
        <v>3663996</v>
      </c>
      <c r="I13" s="22">
        <v>3663996</v>
      </c>
      <c r="J13" s="22">
        <v>915999</v>
      </c>
      <c r="K13" s="22"/>
      <c r="L13" s="22">
        <v>2747997</v>
      </c>
      <c r="M13" s="22"/>
      <c r="N13" s="22"/>
      <c r="O13" s="22"/>
      <c r="P13" s="22"/>
      <c r="Q13" s="22"/>
      <c r="R13" s="22"/>
      <c r="S13" s="22"/>
      <c r="T13" s="22"/>
      <c r="U13" s="22"/>
      <c r="V13" s="22"/>
      <c r="W13" s="22"/>
    </row>
    <row r="14" ht="31.4" customHeight="1" spans="1:23">
      <c r="A14" s="111" t="s">
        <v>46</v>
      </c>
      <c r="B14" s="105" t="s">
        <v>154</v>
      </c>
      <c r="C14" s="23" t="s">
        <v>155</v>
      </c>
      <c r="D14" s="23" t="s">
        <v>66</v>
      </c>
      <c r="E14" s="23" t="s">
        <v>67</v>
      </c>
      <c r="F14" s="23" t="s">
        <v>156</v>
      </c>
      <c r="G14" s="23" t="s">
        <v>157</v>
      </c>
      <c r="H14" s="22">
        <v>1020355.52</v>
      </c>
      <c r="I14" s="22">
        <v>1020355.52</v>
      </c>
      <c r="J14" s="22">
        <v>255088.88</v>
      </c>
      <c r="K14" s="22"/>
      <c r="L14" s="22">
        <v>765266.64</v>
      </c>
      <c r="M14" s="22"/>
      <c r="N14" s="22"/>
      <c r="O14" s="22"/>
      <c r="P14" s="22"/>
      <c r="Q14" s="22"/>
      <c r="R14" s="22"/>
      <c r="S14" s="22"/>
      <c r="T14" s="22"/>
      <c r="U14" s="22"/>
      <c r="V14" s="22"/>
      <c r="W14" s="22"/>
    </row>
    <row r="15" ht="31.4" customHeight="1" spans="1:23">
      <c r="A15" s="111" t="s">
        <v>46</v>
      </c>
      <c r="B15" s="105" t="s">
        <v>154</v>
      </c>
      <c r="C15" s="23" t="s">
        <v>155</v>
      </c>
      <c r="D15" s="23" t="s">
        <v>70</v>
      </c>
      <c r="E15" s="23" t="s">
        <v>69</v>
      </c>
      <c r="F15" s="23" t="s">
        <v>158</v>
      </c>
      <c r="G15" s="23" t="s">
        <v>159</v>
      </c>
      <c r="H15" s="22">
        <v>52740.84</v>
      </c>
      <c r="I15" s="22">
        <v>52740.84</v>
      </c>
      <c r="J15" s="22">
        <v>13185.21</v>
      </c>
      <c r="K15" s="22"/>
      <c r="L15" s="22">
        <v>39555.63</v>
      </c>
      <c r="M15" s="22"/>
      <c r="N15" s="22"/>
      <c r="O15" s="22"/>
      <c r="P15" s="22"/>
      <c r="Q15" s="22"/>
      <c r="R15" s="22"/>
      <c r="S15" s="22"/>
      <c r="T15" s="22"/>
      <c r="U15" s="22"/>
      <c r="V15" s="22"/>
      <c r="W15" s="22"/>
    </row>
    <row r="16" ht="31.4" customHeight="1" spans="1:23">
      <c r="A16" s="111" t="s">
        <v>46</v>
      </c>
      <c r="B16" s="105" t="s">
        <v>154</v>
      </c>
      <c r="C16" s="23" t="s">
        <v>155</v>
      </c>
      <c r="D16" s="23" t="s">
        <v>75</v>
      </c>
      <c r="E16" s="23" t="s">
        <v>76</v>
      </c>
      <c r="F16" s="23" t="s">
        <v>160</v>
      </c>
      <c r="G16" s="23" t="s">
        <v>161</v>
      </c>
      <c r="H16" s="22">
        <v>350747.21</v>
      </c>
      <c r="I16" s="22">
        <v>350747.21</v>
      </c>
      <c r="J16" s="22">
        <v>87686.8</v>
      </c>
      <c r="K16" s="22"/>
      <c r="L16" s="22">
        <v>263060.41</v>
      </c>
      <c r="M16" s="22"/>
      <c r="N16" s="22"/>
      <c r="O16" s="22"/>
      <c r="P16" s="22"/>
      <c r="Q16" s="22"/>
      <c r="R16" s="22"/>
      <c r="S16" s="22"/>
      <c r="T16" s="22"/>
      <c r="U16" s="22"/>
      <c r="V16" s="22"/>
      <c r="W16" s="22"/>
    </row>
    <row r="17" ht="31.4" customHeight="1" spans="1:23">
      <c r="A17" s="111" t="s">
        <v>46</v>
      </c>
      <c r="B17" s="105" t="s">
        <v>154</v>
      </c>
      <c r="C17" s="23" t="s">
        <v>155</v>
      </c>
      <c r="D17" s="23" t="s">
        <v>77</v>
      </c>
      <c r="E17" s="23" t="s">
        <v>78</v>
      </c>
      <c r="F17" s="23" t="s">
        <v>162</v>
      </c>
      <c r="G17" s="23" t="s">
        <v>163</v>
      </c>
      <c r="H17" s="22">
        <v>315392.56</v>
      </c>
      <c r="I17" s="22">
        <v>315392.56</v>
      </c>
      <c r="J17" s="22">
        <v>78848.14</v>
      </c>
      <c r="K17" s="22"/>
      <c r="L17" s="22">
        <v>236544.42</v>
      </c>
      <c r="M17" s="22"/>
      <c r="N17" s="22"/>
      <c r="O17" s="22"/>
      <c r="P17" s="22"/>
      <c r="Q17" s="22"/>
      <c r="R17" s="22"/>
      <c r="S17" s="22"/>
      <c r="T17" s="22"/>
      <c r="U17" s="22"/>
      <c r="V17" s="22"/>
      <c r="W17" s="22"/>
    </row>
    <row r="18" ht="31.4" customHeight="1" spans="1:23">
      <c r="A18" s="111" t="s">
        <v>46</v>
      </c>
      <c r="B18" s="105" t="s">
        <v>154</v>
      </c>
      <c r="C18" s="23" t="s">
        <v>155</v>
      </c>
      <c r="D18" s="23" t="s">
        <v>79</v>
      </c>
      <c r="E18" s="23" t="s">
        <v>80</v>
      </c>
      <c r="F18" s="23" t="s">
        <v>158</v>
      </c>
      <c r="G18" s="23" t="s">
        <v>159</v>
      </c>
      <c r="H18" s="22">
        <v>17563</v>
      </c>
      <c r="I18" s="22">
        <v>17563</v>
      </c>
      <c r="J18" s="22">
        <v>17563</v>
      </c>
      <c r="K18" s="22"/>
      <c r="L18" s="22"/>
      <c r="M18" s="22"/>
      <c r="N18" s="22"/>
      <c r="O18" s="22"/>
      <c r="P18" s="22"/>
      <c r="Q18" s="22"/>
      <c r="R18" s="22"/>
      <c r="S18" s="22"/>
      <c r="T18" s="22"/>
      <c r="U18" s="22"/>
      <c r="V18" s="22"/>
      <c r="W18" s="22"/>
    </row>
    <row r="19" ht="31.4" customHeight="1" spans="1:23">
      <c r="A19" s="111" t="s">
        <v>46</v>
      </c>
      <c r="B19" s="105" t="s">
        <v>164</v>
      </c>
      <c r="C19" s="23" t="s">
        <v>94</v>
      </c>
      <c r="D19" s="23" t="s">
        <v>93</v>
      </c>
      <c r="E19" s="23" t="s">
        <v>94</v>
      </c>
      <c r="F19" s="23" t="s">
        <v>165</v>
      </c>
      <c r="G19" s="23" t="s">
        <v>94</v>
      </c>
      <c r="H19" s="22">
        <v>760173.77</v>
      </c>
      <c r="I19" s="22">
        <v>760173.77</v>
      </c>
      <c r="J19" s="22">
        <v>190043.44</v>
      </c>
      <c r="K19" s="22"/>
      <c r="L19" s="22">
        <v>570130.33</v>
      </c>
      <c r="M19" s="22"/>
      <c r="N19" s="22"/>
      <c r="O19" s="22"/>
      <c r="P19" s="22"/>
      <c r="Q19" s="22"/>
      <c r="R19" s="22"/>
      <c r="S19" s="22"/>
      <c r="T19" s="22"/>
      <c r="U19" s="22"/>
      <c r="V19" s="22"/>
      <c r="W19" s="22"/>
    </row>
    <row r="20" ht="31.4" customHeight="1" spans="1:23">
      <c r="A20" s="111" t="s">
        <v>46</v>
      </c>
      <c r="B20" s="105" t="s">
        <v>166</v>
      </c>
      <c r="C20" s="23" t="s">
        <v>167</v>
      </c>
      <c r="D20" s="23" t="s">
        <v>87</v>
      </c>
      <c r="E20" s="23" t="s">
        <v>88</v>
      </c>
      <c r="F20" s="23" t="s">
        <v>168</v>
      </c>
      <c r="G20" s="23" t="s">
        <v>169</v>
      </c>
      <c r="H20" s="22">
        <v>118188</v>
      </c>
      <c r="I20" s="22">
        <v>118188</v>
      </c>
      <c r="J20" s="22">
        <v>29547</v>
      </c>
      <c r="K20" s="22"/>
      <c r="L20" s="22">
        <v>88641</v>
      </c>
      <c r="M20" s="22"/>
      <c r="N20" s="22"/>
      <c r="O20" s="22"/>
      <c r="P20" s="22"/>
      <c r="Q20" s="22"/>
      <c r="R20" s="22"/>
      <c r="S20" s="22"/>
      <c r="T20" s="22"/>
      <c r="U20" s="22"/>
      <c r="V20" s="22"/>
      <c r="W20" s="22"/>
    </row>
    <row r="21" ht="31.4" customHeight="1" spans="1:23">
      <c r="A21" s="111" t="s">
        <v>46</v>
      </c>
      <c r="B21" s="105" t="s">
        <v>170</v>
      </c>
      <c r="C21" s="23" t="s">
        <v>171</v>
      </c>
      <c r="D21" s="23" t="s">
        <v>87</v>
      </c>
      <c r="E21" s="23" t="s">
        <v>88</v>
      </c>
      <c r="F21" s="23" t="s">
        <v>172</v>
      </c>
      <c r="G21" s="23" t="s">
        <v>173</v>
      </c>
      <c r="H21" s="22">
        <v>236100</v>
      </c>
      <c r="I21" s="22">
        <v>236100</v>
      </c>
      <c r="J21" s="22"/>
      <c r="K21" s="22"/>
      <c r="L21" s="22">
        <v>236100</v>
      </c>
      <c r="M21" s="22"/>
      <c r="N21" s="22"/>
      <c r="O21" s="22"/>
      <c r="P21" s="22"/>
      <c r="Q21" s="22"/>
      <c r="R21" s="22"/>
      <c r="S21" s="22"/>
      <c r="T21" s="22"/>
      <c r="U21" s="22"/>
      <c r="V21" s="22"/>
      <c r="W21" s="22"/>
    </row>
    <row r="22" ht="31.4" customHeight="1" spans="1:23">
      <c r="A22" s="111" t="s">
        <v>46</v>
      </c>
      <c r="B22" s="105" t="s">
        <v>174</v>
      </c>
      <c r="C22" s="23" t="s">
        <v>124</v>
      </c>
      <c r="D22" s="23" t="s">
        <v>87</v>
      </c>
      <c r="E22" s="23" t="s">
        <v>88</v>
      </c>
      <c r="F22" s="23" t="s">
        <v>175</v>
      </c>
      <c r="G22" s="23" t="s">
        <v>124</v>
      </c>
      <c r="H22" s="22">
        <v>4400</v>
      </c>
      <c r="I22" s="22">
        <v>4400</v>
      </c>
      <c r="J22" s="22">
        <v>1100</v>
      </c>
      <c r="K22" s="22"/>
      <c r="L22" s="22">
        <v>3300</v>
      </c>
      <c r="M22" s="22"/>
      <c r="N22" s="22"/>
      <c r="O22" s="22"/>
      <c r="P22" s="22"/>
      <c r="Q22" s="22"/>
      <c r="R22" s="22"/>
      <c r="S22" s="22"/>
      <c r="T22" s="22"/>
      <c r="U22" s="22"/>
      <c r="V22" s="22"/>
      <c r="W22" s="22"/>
    </row>
    <row r="23" ht="31.4" customHeight="1" spans="1:23">
      <c r="A23" s="111" t="s">
        <v>46</v>
      </c>
      <c r="B23" s="105" t="s">
        <v>176</v>
      </c>
      <c r="C23" s="23" t="s">
        <v>177</v>
      </c>
      <c r="D23" s="23" t="s">
        <v>87</v>
      </c>
      <c r="E23" s="23" t="s">
        <v>88</v>
      </c>
      <c r="F23" s="23" t="s">
        <v>178</v>
      </c>
      <c r="G23" s="23" t="s">
        <v>177</v>
      </c>
      <c r="H23" s="22">
        <v>151618.36</v>
      </c>
      <c r="I23" s="22">
        <v>151618.36</v>
      </c>
      <c r="J23" s="22">
        <v>37904.59</v>
      </c>
      <c r="K23" s="22"/>
      <c r="L23" s="22">
        <v>113713.77</v>
      </c>
      <c r="M23" s="22"/>
      <c r="N23" s="22"/>
      <c r="O23" s="22"/>
      <c r="P23" s="22"/>
      <c r="Q23" s="22"/>
      <c r="R23" s="22"/>
      <c r="S23" s="22"/>
      <c r="T23" s="22"/>
      <c r="U23" s="22"/>
      <c r="V23" s="22"/>
      <c r="W23" s="22"/>
    </row>
    <row r="24" ht="31.4" customHeight="1" spans="1:23">
      <c r="A24" s="111" t="s">
        <v>46</v>
      </c>
      <c r="B24" s="105" t="s">
        <v>179</v>
      </c>
      <c r="C24" s="23" t="s">
        <v>180</v>
      </c>
      <c r="D24" s="23" t="s">
        <v>64</v>
      </c>
      <c r="E24" s="23" t="s">
        <v>65</v>
      </c>
      <c r="F24" s="23" t="s">
        <v>181</v>
      </c>
      <c r="G24" s="23" t="s">
        <v>182</v>
      </c>
      <c r="H24" s="22">
        <v>20520</v>
      </c>
      <c r="I24" s="22">
        <v>20520</v>
      </c>
      <c r="J24" s="22">
        <v>5130</v>
      </c>
      <c r="K24" s="22"/>
      <c r="L24" s="22">
        <v>15390</v>
      </c>
      <c r="M24" s="22"/>
      <c r="N24" s="22"/>
      <c r="O24" s="22"/>
      <c r="P24" s="22"/>
      <c r="Q24" s="22"/>
      <c r="R24" s="22"/>
      <c r="S24" s="22"/>
      <c r="T24" s="22"/>
      <c r="U24" s="22"/>
      <c r="V24" s="22"/>
      <c r="W24" s="22"/>
    </row>
    <row r="25" ht="31.4" customHeight="1" spans="1:23">
      <c r="A25" s="111" t="s">
        <v>46</v>
      </c>
      <c r="B25" s="105" t="s">
        <v>179</v>
      </c>
      <c r="C25" s="23" t="s">
        <v>180</v>
      </c>
      <c r="D25" s="23" t="s">
        <v>87</v>
      </c>
      <c r="E25" s="23" t="s">
        <v>88</v>
      </c>
      <c r="F25" s="23" t="s">
        <v>183</v>
      </c>
      <c r="G25" s="23" t="s">
        <v>184</v>
      </c>
      <c r="H25" s="22">
        <v>150000</v>
      </c>
      <c r="I25" s="22"/>
      <c r="J25" s="22"/>
      <c r="K25" s="22"/>
      <c r="L25" s="22"/>
      <c r="M25" s="22"/>
      <c r="N25" s="22"/>
      <c r="O25" s="22"/>
      <c r="P25" s="22"/>
      <c r="Q25" s="22"/>
      <c r="R25" s="22">
        <v>150000</v>
      </c>
      <c r="S25" s="22"/>
      <c r="T25" s="22"/>
      <c r="U25" s="22"/>
      <c r="V25" s="22"/>
      <c r="W25" s="22">
        <v>150000</v>
      </c>
    </row>
    <row r="26" ht="31.4" customHeight="1" spans="1:23">
      <c r="A26" s="111" t="s">
        <v>46</v>
      </c>
      <c r="B26" s="105" t="s">
        <v>179</v>
      </c>
      <c r="C26" s="23" t="s">
        <v>180</v>
      </c>
      <c r="D26" s="23" t="s">
        <v>87</v>
      </c>
      <c r="E26" s="23" t="s">
        <v>88</v>
      </c>
      <c r="F26" s="23" t="s">
        <v>185</v>
      </c>
      <c r="G26" s="23" t="s">
        <v>186</v>
      </c>
      <c r="H26" s="22">
        <v>10000</v>
      </c>
      <c r="I26" s="22">
        <v>5000</v>
      </c>
      <c r="J26" s="22">
        <v>1250</v>
      </c>
      <c r="K26" s="22"/>
      <c r="L26" s="22">
        <v>3750</v>
      </c>
      <c r="M26" s="22"/>
      <c r="N26" s="22"/>
      <c r="O26" s="22"/>
      <c r="P26" s="22"/>
      <c r="Q26" s="22"/>
      <c r="R26" s="22">
        <v>5000</v>
      </c>
      <c r="S26" s="22"/>
      <c r="T26" s="22"/>
      <c r="U26" s="22"/>
      <c r="V26" s="22"/>
      <c r="W26" s="22">
        <v>5000</v>
      </c>
    </row>
    <row r="27" ht="31.4" customHeight="1" spans="1:23">
      <c r="A27" s="111" t="s">
        <v>46</v>
      </c>
      <c r="B27" s="105" t="s">
        <v>179</v>
      </c>
      <c r="C27" s="23" t="s">
        <v>180</v>
      </c>
      <c r="D27" s="23" t="s">
        <v>87</v>
      </c>
      <c r="E27" s="23" t="s">
        <v>88</v>
      </c>
      <c r="F27" s="23" t="s">
        <v>187</v>
      </c>
      <c r="G27" s="23" t="s">
        <v>188</v>
      </c>
      <c r="H27" s="22">
        <v>1500</v>
      </c>
      <c r="I27" s="22"/>
      <c r="J27" s="22"/>
      <c r="K27" s="22"/>
      <c r="L27" s="22"/>
      <c r="M27" s="22"/>
      <c r="N27" s="22"/>
      <c r="O27" s="22"/>
      <c r="P27" s="22"/>
      <c r="Q27" s="22"/>
      <c r="R27" s="22">
        <v>1500</v>
      </c>
      <c r="S27" s="22"/>
      <c r="T27" s="22"/>
      <c r="U27" s="22"/>
      <c r="V27" s="22"/>
      <c r="W27" s="22">
        <v>1500</v>
      </c>
    </row>
    <row r="28" ht="31.4" customHeight="1" spans="1:23">
      <c r="A28" s="111" t="s">
        <v>46</v>
      </c>
      <c r="B28" s="105" t="s">
        <v>179</v>
      </c>
      <c r="C28" s="23" t="s">
        <v>180</v>
      </c>
      <c r="D28" s="23" t="s">
        <v>87</v>
      </c>
      <c r="E28" s="23" t="s">
        <v>88</v>
      </c>
      <c r="F28" s="23" t="s">
        <v>189</v>
      </c>
      <c r="G28" s="23" t="s">
        <v>190</v>
      </c>
      <c r="H28" s="22">
        <v>50000</v>
      </c>
      <c r="I28" s="22">
        <v>30000</v>
      </c>
      <c r="J28" s="22">
        <v>7500</v>
      </c>
      <c r="K28" s="22"/>
      <c r="L28" s="22">
        <v>22500</v>
      </c>
      <c r="M28" s="22"/>
      <c r="N28" s="22"/>
      <c r="O28" s="22"/>
      <c r="P28" s="22"/>
      <c r="Q28" s="22"/>
      <c r="R28" s="22">
        <v>20000</v>
      </c>
      <c r="S28" s="22"/>
      <c r="T28" s="22"/>
      <c r="U28" s="22"/>
      <c r="V28" s="22"/>
      <c r="W28" s="22">
        <v>20000</v>
      </c>
    </row>
    <row r="29" ht="31.4" customHeight="1" spans="1:23">
      <c r="A29" s="111" t="s">
        <v>46</v>
      </c>
      <c r="B29" s="105" t="s">
        <v>179</v>
      </c>
      <c r="C29" s="23" t="s">
        <v>180</v>
      </c>
      <c r="D29" s="23" t="s">
        <v>87</v>
      </c>
      <c r="E29" s="23" t="s">
        <v>88</v>
      </c>
      <c r="F29" s="23" t="s">
        <v>191</v>
      </c>
      <c r="G29" s="23" t="s">
        <v>192</v>
      </c>
      <c r="H29" s="22">
        <v>100000</v>
      </c>
      <c r="I29" s="22">
        <v>50000</v>
      </c>
      <c r="J29" s="22">
        <v>12500</v>
      </c>
      <c r="K29" s="22"/>
      <c r="L29" s="22">
        <v>37500</v>
      </c>
      <c r="M29" s="22"/>
      <c r="N29" s="22"/>
      <c r="O29" s="22"/>
      <c r="P29" s="22"/>
      <c r="Q29" s="22"/>
      <c r="R29" s="22">
        <v>50000</v>
      </c>
      <c r="S29" s="22"/>
      <c r="T29" s="22"/>
      <c r="U29" s="22"/>
      <c r="V29" s="22"/>
      <c r="W29" s="22">
        <v>50000</v>
      </c>
    </row>
    <row r="30" ht="31.4" customHeight="1" spans="1:23">
      <c r="A30" s="111" t="s">
        <v>46</v>
      </c>
      <c r="B30" s="105" t="s">
        <v>179</v>
      </c>
      <c r="C30" s="23" t="s">
        <v>180</v>
      </c>
      <c r="D30" s="23" t="s">
        <v>87</v>
      </c>
      <c r="E30" s="23" t="s">
        <v>88</v>
      </c>
      <c r="F30" s="23" t="s">
        <v>193</v>
      </c>
      <c r="G30" s="23" t="s">
        <v>194</v>
      </c>
      <c r="H30" s="22">
        <v>5000</v>
      </c>
      <c r="I30" s="22"/>
      <c r="J30" s="22"/>
      <c r="K30" s="22"/>
      <c r="L30" s="22"/>
      <c r="M30" s="22"/>
      <c r="N30" s="22"/>
      <c r="O30" s="22"/>
      <c r="P30" s="22"/>
      <c r="Q30" s="22"/>
      <c r="R30" s="22">
        <v>5000</v>
      </c>
      <c r="S30" s="22"/>
      <c r="T30" s="22"/>
      <c r="U30" s="22"/>
      <c r="V30" s="22"/>
      <c r="W30" s="22">
        <v>5000</v>
      </c>
    </row>
    <row r="31" ht="31.4" customHeight="1" spans="1:23">
      <c r="A31" s="111" t="s">
        <v>46</v>
      </c>
      <c r="B31" s="105" t="s">
        <v>179</v>
      </c>
      <c r="C31" s="23" t="s">
        <v>180</v>
      </c>
      <c r="D31" s="23" t="s">
        <v>87</v>
      </c>
      <c r="E31" s="23" t="s">
        <v>88</v>
      </c>
      <c r="F31" s="23" t="s">
        <v>195</v>
      </c>
      <c r="G31" s="23" t="s">
        <v>196</v>
      </c>
      <c r="H31" s="22">
        <v>280000</v>
      </c>
      <c r="I31" s="22"/>
      <c r="J31" s="22"/>
      <c r="K31" s="22"/>
      <c r="L31" s="22"/>
      <c r="M31" s="22"/>
      <c r="N31" s="22"/>
      <c r="O31" s="22"/>
      <c r="P31" s="22"/>
      <c r="Q31" s="22"/>
      <c r="R31" s="22">
        <v>280000</v>
      </c>
      <c r="S31" s="22"/>
      <c r="T31" s="22"/>
      <c r="U31" s="22"/>
      <c r="V31" s="22"/>
      <c r="W31" s="22">
        <v>280000</v>
      </c>
    </row>
    <row r="32" ht="31.4" customHeight="1" spans="1:23">
      <c r="A32" s="111" t="s">
        <v>46</v>
      </c>
      <c r="B32" s="105" t="s">
        <v>179</v>
      </c>
      <c r="C32" s="23" t="s">
        <v>180</v>
      </c>
      <c r="D32" s="23" t="s">
        <v>87</v>
      </c>
      <c r="E32" s="23" t="s">
        <v>88</v>
      </c>
      <c r="F32" s="23" t="s">
        <v>197</v>
      </c>
      <c r="G32" s="23" t="s">
        <v>198</v>
      </c>
      <c r="H32" s="22">
        <v>93150.79</v>
      </c>
      <c r="I32" s="22">
        <v>93150.79</v>
      </c>
      <c r="J32" s="22">
        <v>23287.7</v>
      </c>
      <c r="K32" s="22"/>
      <c r="L32" s="22">
        <v>69863.09</v>
      </c>
      <c r="M32" s="22"/>
      <c r="N32" s="22"/>
      <c r="O32" s="22"/>
      <c r="P32" s="22"/>
      <c r="Q32" s="22"/>
      <c r="R32" s="22"/>
      <c r="S32" s="22"/>
      <c r="T32" s="22"/>
      <c r="U32" s="22"/>
      <c r="V32" s="22"/>
      <c r="W32" s="22"/>
    </row>
    <row r="33" ht="31.4" customHeight="1" spans="1:23">
      <c r="A33" s="111" t="s">
        <v>46</v>
      </c>
      <c r="B33" s="105" t="s">
        <v>179</v>
      </c>
      <c r="C33" s="23" t="s">
        <v>180</v>
      </c>
      <c r="D33" s="23" t="s">
        <v>87</v>
      </c>
      <c r="E33" s="23" t="s">
        <v>88</v>
      </c>
      <c r="F33" s="23" t="s">
        <v>199</v>
      </c>
      <c r="G33" s="23" t="s">
        <v>200</v>
      </c>
      <c r="H33" s="22">
        <v>271618.36</v>
      </c>
      <c r="I33" s="22">
        <v>151618.36</v>
      </c>
      <c r="J33" s="22">
        <v>37904.59</v>
      </c>
      <c r="K33" s="22"/>
      <c r="L33" s="22">
        <v>113713.77</v>
      </c>
      <c r="M33" s="22"/>
      <c r="N33" s="22"/>
      <c r="O33" s="22"/>
      <c r="P33" s="22"/>
      <c r="Q33" s="22"/>
      <c r="R33" s="22">
        <v>120000</v>
      </c>
      <c r="S33" s="22"/>
      <c r="T33" s="22"/>
      <c r="U33" s="22"/>
      <c r="V33" s="22"/>
      <c r="W33" s="22">
        <v>120000</v>
      </c>
    </row>
    <row r="34" ht="31.4" customHeight="1" spans="1:23">
      <c r="A34" s="111" t="s">
        <v>46</v>
      </c>
      <c r="B34" s="105" t="s">
        <v>179</v>
      </c>
      <c r="C34" s="23" t="s">
        <v>180</v>
      </c>
      <c r="D34" s="23" t="s">
        <v>87</v>
      </c>
      <c r="E34" s="23" t="s">
        <v>88</v>
      </c>
      <c r="F34" s="23" t="s">
        <v>201</v>
      </c>
      <c r="G34" s="23" t="s">
        <v>202</v>
      </c>
      <c r="H34" s="22">
        <v>40000</v>
      </c>
      <c r="I34" s="22"/>
      <c r="J34" s="22"/>
      <c r="K34" s="22"/>
      <c r="L34" s="22"/>
      <c r="M34" s="22"/>
      <c r="N34" s="22"/>
      <c r="O34" s="22"/>
      <c r="P34" s="22"/>
      <c r="Q34" s="22"/>
      <c r="R34" s="22">
        <v>40000</v>
      </c>
      <c r="S34" s="22"/>
      <c r="T34" s="22"/>
      <c r="U34" s="22"/>
      <c r="V34" s="22"/>
      <c r="W34" s="22">
        <v>40000</v>
      </c>
    </row>
    <row r="35" ht="31.4" customHeight="1" spans="1:23">
      <c r="A35" s="111" t="s">
        <v>46</v>
      </c>
      <c r="B35" s="105" t="s">
        <v>179</v>
      </c>
      <c r="C35" s="23" t="s">
        <v>180</v>
      </c>
      <c r="D35" s="23" t="s">
        <v>87</v>
      </c>
      <c r="E35" s="23" t="s">
        <v>88</v>
      </c>
      <c r="F35" s="23" t="s">
        <v>181</v>
      </c>
      <c r="G35" s="23" t="s">
        <v>182</v>
      </c>
      <c r="H35" s="22">
        <v>251462.24</v>
      </c>
      <c r="I35" s="22">
        <v>27212.24</v>
      </c>
      <c r="J35" s="22">
        <v>6803.06</v>
      </c>
      <c r="K35" s="22"/>
      <c r="L35" s="22">
        <v>20409.18</v>
      </c>
      <c r="M35" s="22"/>
      <c r="N35" s="22"/>
      <c r="O35" s="22"/>
      <c r="P35" s="22"/>
      <c r="Q35" s="22"/>
      <c r="R35" s="22">
        <v>224250</v>
      </c>
      <c r="S35" s="22"/>
      <c r="T35" s="22"/>
      <c r="U35" s="22"/>
      <c r="V35" s="22"/>
      <c r="W35" s="22">
        <v>224250</v>
      </c>
    </row>
    <row r="36" ht="18.75" customHeight="1" spans="1:23">
      <c r="A36" s="30" t="s">
        <v>95</v>
      </c>
      <c r="B36" s="31"/>
      <c r="C36" s="31"/>
      <c r="D36" s="31"/>
      <c r="E36" s="31"/>
      <c r="F36" s="31"/>
      <c r="G36" s="32"/>
      <c r="H36" s="22">
        <v>11881448.65</v>
      </c>
      <c r="I36" s="22">
        <v>10985698.65</v>
      </c>
      <c r="J36" s="22">
        <v>2700571.91</v>
      </c>
      <c r="K36" s="22"/>
      <c r="L36" s="22">
        <v>8285126.74</v>
      </c>
      <c r="M36" s="22"/>
      <c r="N36" s="22"/>
      <c r="O36" s="22"/>
      <c r="P36" s="22"/>
      <c r="Q36" s="22"/>
      <c r="R36" s="22">
        <v>895750</v>
      </c>
      <c r="S36" s="22"/>
      <c r="T36" s="22"/>
      <c r="U36" s="22"/>
      <c r="V36" s="22"/>
      <c r="W36" s="22">
        <v>895750</v>
      </c>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workbookViewId="0">
      <selection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9"/>
      <c r="W1" s="53" t="s">
        <v>203</v>
      </c>
    </row>
    <row r="2" ht="27.75" customHeight="1" spans="1:23">
      <c r="A2" s="27" t="s">
        <v>204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"单位名称："&amp;"云南省水文水资源局昭通分局"</f>
        <v>单位名称：云南省水文水资源局昭通分局</v>
      </c>
      <c r="B3" s="104" t="str">
        <f t="shared" si="0"/>
        <v>单位名称：云南省水文水资源局昭通分局</v>
      </c>
      <c r="C3" s="104"/>
      <c r="D3" s="104"/>
      <c r="E3" s="104"/>
      <c r="F3" s="104"/>
      <c r="G3" s="104"/>
      <c r="H3" s="104"/>
      <c r="I3" s="104"/>
      <c r="J3" s="6"/>
      <c r="K3" s="6"/>
      <c r="L3" s="6"/>
      <c r="M3" s="6"/>
      <c r="N3" s="6"/>
      <c r="O3" s="6"/>
      <c r="P3" s="6"/>
      <c r="Q3" s="6"/>
      <c r="U3" s="109"/>
      <c r="W3" s="100" t="s">
        <v>120</v>
      </c>
    </row>
    <row r="4" ht="21.75" customHeight="1" spans="1:23">
      <c r="A4" s="8" t="s">
        <v>205</v>
      </c>
      <c r="B4" s="8" t="s">
        <v>130</v>
      </c>
      <c r="C4" s="8" t="s">
        <v>131</v>
      </c>
      <c r="D4" s="8" t="s">
        <v>206</v>
      </c>
      <c r="E4" s="9" t="s">
        <v>132</v>
      </c>
      <c r="F4" s="9" t="s">
        <v>133</v>
      </c>
      <c r="G4" s="9" t="s">
        <v>134</v>
      </c>
      <c r="H4" s="9" t="s">
        <v>135</v>
      </c>
      <c r="I4" s="60" t="s">
        <v>31</v>
      </c>
      <c r="J4" s="60" t="s">
        <v>207</v>
      </c>
      <c r="K4" s="60"/>
      <c r="L4" s="60"/>
      <c r="M4" s="60"/>
      <c r="N4" s="106" t="s">
        <v>137</v>
      </c>
      <c r="O4" s="106"/>
      <c r="P4" s="106"/>
      <c r="Q4" s="9" t="s">
        <v>37</v>
      </c>
      <c r="R4" s="10" t="s">
        <v>52</v>
      </c>
      <c r="S4" s="11"/>
      <c r="T4" s="11"/>
      <c r="U4" s="11"/>
      <c r="V4" s="11"/>
      <c r="W4" s="12"/>
    </row>
    <row r="5" ht="21.75" customHeight="1" spans="1:23">
      <c r="A5" s="13"/>
      <c r="B5" s="13"/>
      <c r="C5" s="13"/>
      <c r="D5" s="13"/>
      <c r="E5" s="14"/>
      <c r="F5" s="14"/>
      <c r="G5" s="14"/>
      <c r="H5" s="14"/>
      <c r="I5" s="60"/>
      <c r="J5" s="45" t="s">
        <v>34</v>
      </c>
      <c r="K5" s="45"/>
      <c r="L5" s="45" t="s">
        <v>35</v>
      </c>
      <c r="M5" s="45" t="s">
        <v>36</v>
      </c>
      <c r="N5" s="107" t="s">
        <v>34</v>
      </c>
      <c r="O5" s="107" t="s">
        <v>35</v>
      </c>
      <c r="P5" s="107" t="s">
        <v>36</v>
      </c>
      <c r="Q5" s="14"/>
      <c r="R5" s="9" t="s">
        <v>33</v>
      </c>
      <c r="S5" s="9" t="s">
        <v>44</v>
      </c>
      <c r="T5" s="9" t="s">
        <v>143</v>
      </c>
      <c r="U5" s="9" t="s">
        <v>40</v>
      </c>
      <c r="V5" s="9" t="s">
        <v>41</v>
      </c>
      <c r="W5" s="9" t="s">
        <v>42</v>
      </c>
    </row>
    <row r="6" ht="40.5" customHeight="1" spans="1:23">
      <c r="A6" s="16"/>
      <c r="B6" s="16"/>
      <c r="C6" s="16"/>
      <c r="D6" s="16"/>
      <c r="E6" s="17"/>
      <c r="F6" s="17"/>
      <c r="G6" s="17"/>
      <c r="H6" s="17"/>
      <c r="I6" s="60"/>
      <c r="J6" s="45" t="s">
        <v>33</v>
      </c>
      <c r="K6" s="45" t="s">
        <v>208</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5"/>
      <c r="C8" s="23" t="s">
        <v>209</v>
      </c>
      <c r="D8" s="23"/>
      <c r="E8" s="23"/>
      <c r="F8" s="23"/>
      <c r="G8" s="23"/>
      <c r="H8" s="23"/>
      <c r="I8" s="108">
        <v>280000</v>
      </c>
      <c r="J8" s="108">
        <v>280000</v>
      </c>
      <c r="K8" s="108"/>
      <c r="L8" s="108"/>
      <c r="M8" s="108"/>
      <c r="N8" s="108"/>
      <c r="O8" s="108"/>
      <c r="P8" s="108"/>
      <c r="Q8" s="108"/>
      <c r="R8" s="108"/>
      <c r="S8" s="108"/>
      <c r="T8" s="108"/>
      <c r="U8" s="88"/>
      <c r="V8" s="108"/>
      <c r="W8" s="108"/>
    </row>
    <row r="9" ht="32.9" customHeight="1" spans="1:23">
      <c r="A9" s="23" t="s">
        <v>210</v>
      </c>
      <c r="B9" s="105" t="s">
        <v>211</v>
      </c>
      <c r="C9" s="23" t="s">
        <v>209</v>
      </c>
      <c r="D9" s="23" t="s">
        <v>46</v>
      </c>
      <c r="E9" s="23" t="s">
        <v>87</v>
      </c>
      <c r="F9" s="23" t="s">
        <v>88</v>
      </c>
      <c r="G9" s="23" t="s">
        <v>212</v>
      </c>
      <c r="H9" s="23" t="s">
        <v>213</v>
      </c>
      <c r="I9" s="108">
        <v>280000</v>
      </c>
      <c r="J9" s="108">
        <v>280000</v>
      </c>
      <c r="K9" s="108"/>
      <c r="L9" s="108"/>
      <c r="M9" s="108"/>
      <c r="N9" s="108"/>
      <c r="O9" s="108"/>
      <c r="P9" s="108"/>
      <c r="Q9" s="108"/>
      <c r="R9" s="108"/>
      <c r="S9" s="108"/>
      <c r="T9" s="108"/>
      <c r="U9" s="88"/>
      <c r="V9" s="108"/>
      <c r="W9" s="108"/>
    </row>
    <row r="10" ht="32.9" customHeight="1" spans="1:23">
      <c r="A10" s="23"/>
      <c r="B10" s="23"/>
      <c r="C10" s="23" t="s">
        <v>214</v>
      </c>
      <c r="D10" s="23"/>
      <c r="E10" s="23"/>
      <c r="F10" s="23"/>
      <c r="G10" s="23"/>
      <c r="H10" s="23"/>
      <c r="I10" s="108">
        <v>314300</v>
      </c>
      <c r="J10" s="108">
        <v>314300</v>
      </c>
      <c r="K10" s="108">
        <v>314300</v>
      </c>
      <c r="L10" s="108"/>
      <c r="M10" s="108"/>
      <c r="N10" s="108"/>
      <c r="O10" s="108"/>
      <c r="P10" s="108"/>
      <c r="Q10" s="108"/>
      <c r="R10" s="108"/>
      <c r="S10" s="108"/>
      <c r="T10" s="108"/>
      <c r="U10" s="88"/>
      <c r="V10" s="108"/>
      <c r="W10" s="108"/>
    </row>
    <row r="11" ht="32.9" customHeight="1" spans="1:23">
      <c r="A11" s="23" t="s">
        <v>215</v>
      </c>
      <c r="B11" s="105" t="s">
        <v>216</v>
      </c>
      <c r="C11" s="23" t="s">
        <v>214</v>
      </c>
      <c r="D11" s="23" t="s">
        <v>46</v>
      </c>
      <c r="E11" s="23" t="s">
        <v>87</v>
      </c>
      <c r="F11" s="23" t="s">
        <v>88</v>
      </c>
      <c r="G11" s="23" t="s">
        <v>217</v>
      </c>
      <c r="H11" s="23" t="s">
        <v>218</v>
      </c>
      <c r="I11" s="108">
        <v>314300</v>
      </c>
      <c r="J11" s="108">
        <v>314300</v>
      </c>
      <c r="K11" s="108">
        <v>314300</v>
      </c>
      <c r="L11" s="108"/>
      <c r="M11" s="108"/>
      <c r="N11" s="108"/>
      <c r="O11" s="108"/>
      <c r="P11" s="108"/>
      <c r="Q11" s="108"/>
      <c r="R11" s="108"/>
      <c r="S11" s="108"/>
      <c r="T11" s="108"/>
      <c r="U11" s="88"/>
      <c r="V11" s="108"/>
      <c r="W11" s="108"/>
    </row>
    <row r="12" ht="32.9" customHeight="1" spans="1:23">
      <c r="A12" s="23"/>
      <c r="B12" s="23"/>
      <c r="C12" s="23" t="s">
        <v>219</v>
      </c>
      <c r="D12" s="23"/>
      <c r="E12" s="23"/>
      <c r="F12" s="23"/>
      <c r="G12" s="23"/>
      <c r="H12" s="23"/>
      <c r="I12" s="108">
        <v>2270476</v>
      </c>
      <c r="J12" s="108">
        <v>622100</v>
      </c>
      <c r="K12" s="108">
        <v>622100</v>
      </c>
      <c r="L12" s="108"/>
      <c r="M12" s="108"/>
      <c r="N12" s="108"/>
      <c r="O12" s="108"/>
      <c r="P12" s="108"/>
      <c r="Q12" s="108"/>
      <c r="R12" s="108">
        <v>1648376</v>
      </c>
      <c r="S12" s="108"/>
      <c r="T12" s="108"/>
      <c r="U12" s="88"/>
      <c r="V12" s="108"/>
      <c r="W12" s="108">
        <v>1648376</v>
      </c>
    </row>
    <row r="13" ht="32.9" customHeight="1" spans="1:23">
      <c r="A13" s="23" t="s">
        <v>220</v>
      </c>
      <c r="B13" s="105" t="s">
        <v>221</v>
      </c>
      <c r="C13" s="23" t="s">
        <v>219</v>
      </c>
      <c r="D13" s="23" t="s">
        <v>46</v>
      </c>
      <c r="E13" s="23" t="s">
        <v>87</v>
      </c>
      <c r="F13" s="23" t="s">
        <v>88</v>
      </c>
      <c r="G13" s="23" t="s">
        <v>193</v>
      </c>
      <c r="H13" s="23" t="s">
        <v>194</v>
      </c>
      <c r="I13" s="108">
        <v>213600</v>
      </c>
      <c r="J13" s="108">
        <v>103200</v>
      </c>
      <c r="K13" s="108">
        <v>103200</v>
      </c>
      <c r="L13" s="108"/>
      <c r="M13" s="108"/>
      <c r="N13" s="108"/>
      <c r="O13" s="108"/>
      <c r="P13" s="108"/>
      <c r="Q13" s="108"/>
      <c r="R13" s="108">
        <v>110400</v>
      </c>
      <c r="S13" s="108"/>
      <c r="T13" s="108"/>
      <c r="U13" s="88"/>
      <c r="V13" s="108"/>
      <c r="W13" s="108">
        <v>110400</v>
      </c>
    </row>
    <row r="14" ht="32.9" customHeight="1" spans="1:23">
      <c r="A14" s="23" t="s">
        <v>220</v>
      </c>
      <c r="B14" s="105" t="s">
        <v>221</v>
      </c>
      <c r="C14" s="23" t="s">
        <v>219</v>
      </c>
      <c r="D14" s="23" t="s">
        <v>46</v>
      </c>
      <c r="E14" s="23" t="s">
        <v>87</v>
      </c>
      <c r="F14" s="23" t="s">
        <v>88</v>
      </c>
      <c r="G14" s="23" t="s">
        <v>197</v>
      </c>
      <c r="H14" s="23" t="s">
        <v>198</v>
      </c>
      <c r="I14" s="108">
        <v>295000</v>
      </c>
      <c r="J14" s="108">
        <v>110000</v>
      </c>
      <c r="K14" s="108">
        <v>110000</v>
      </c>
      <c r="L14" s="108"/>
      <c r="M14" s="108"/>
      <c r="N14" s="108"/>
      <c r="O14" s="108"/>
      <c r="P14" s="108"/>
      <c r="Q14" s="108"/>
      <c r="R14" s="108">
        <v>185000</v>
      </c>
      <c r="S14" s="108"/>
      <c r="T14" s="108"/>
      <c r="U14" s="88"/>
      <c r="V14" s="108"/>
      <c r="W14" s="108">
        <v>185000</v>
      </c>
    </row>
    <row r="15" ht="32.9" customHeight="1" spans="1:23">
      <c r="A15" s="23" t="s">
        <v>220</v>
      </c>
      <c r="B15" s="105" t="s">
        <v>221</v>
      </c>
      <c r="C15" s="23" t="s">
        <v>219</v>
      </c>
      <c r="D15" s="23" t="s">
        <v>46</v>
      </c>
      <c r="E15" s="23" t="s">
        <v>87</v>
      </c>
      <c r="F15" s="23" t="s">
        <v>88</v>
      </c>
      <c r="G15" s="23" t="s">
        <v>212</v>
      </c>
      <c r="H15" s="23" t="s">
        <v>213</v>
      </c>
      <c r="I15" s="108">
        <v>500000</v>
      </c>
      <c r="J15" s="108">
        <v>200000</v>
      </c>
      <c r="K15" s="108">
        <v>200000</v>
      </c>
      <c r="L15" s="108"/>
      <c r="M15" s="108"/>
      <c r="N15" s="108"/>
      <c r="O15" s="108"/>
      <c r="P15" s="108"/>
      <c r="Q15" s="108"/>
      <c r="R15" s="108">
        <v>300000</v>
      </c>
      <c r="S15" s="108"/>
      <c r="T15" s="108"/>
      <c r="U15" s="88"/>
      <c r="V15" s="108"/>
      <c r="W15" s="108">
        <v>300000</v>
      </c>
    </row>
    <row r="16" ht="32.9" customHeight="1" spans="1:23">
      <c r="A16" s="23" t="s">
        <v>220</v>
      </c>
      <c r="B16" s="105" t="s">
        <v>221</v>
      </c>
      <c r="C16" s="23" t="s">
        <v>219</v>
      </c>
      <c r="D16" s="23" t="s">
        <v>46</v>
      </c>
      <c r="E16" s="23" t="s">
        <v>87</v>
      </c>
      <c r="F16" s="23" t="s">
        <v>88</v>
      </c>
      <c r="G16" s="23" t="s">
        <v>222</v>
      </c>
      <c r="H16" s="23" t="s">
        <v>223</v>
      </c>
      <c r="I16" s="108">
        <v>208900</v>
      </c>
      <c r="J16" s="108">
        <v>208900</v>
      </c>
      <c r="K16" s="108">
        <v>208900</v>
      </c>
      <c r="L16" s="108"/>
      <c r="M16" s="108"/>
      <c r="N16" s="108"/>
      <c r="O16" s="108"/>
      <c r="P16" s="108"/>
      <c r="Q16" s="108"/>
      <c r="R16" s="108"/>
      <c r="S16" s="108"/>
      <c r="T16" s="108"/>
      <c r="U16" s="88"/>
      <c r="V16" s="108"/>
      <c r="W16" s="108"/>
    </row>
    <row r="17" ht="32.9" customHeight="1" spans="1:23">
      <c r="A17" s="23" t="s">
        <v>220</v>
      </c>
      <c r="B17" s="105" t="s">
        <v>221</v>
      </c>
      <c r="C17" s="23" t="s">
        <v>219</v>
      </c>
      <c r="D17" s="23" t="s">
        <v>46</v>
      </c>
      <c r="E17" s="23" t="s">
        <v>87</v>
      </c>
      <c r="F17" s="23" t="s">
        <v>88</v>
      </c>
      <c r="G17" s="23" t="s">
        <v>224</v>
      </c>
      <c r="H17" s="23" t="s">
        <v>225</v>
      </c>
      <c r="I17" s="108">
        <v>927196</v>
      </c>
      <c r="J17" s="108"/>
      <c r="K17" s="108"/>
      <c r="L17" s="108"/>
      <c r="M17" s="108"/>
      <c r="N17" s="108"/>
      <c r="O17" s="108"/>
      <c r="P17" s="108"/>
      <c r="Q17" s="108"/>
      <c r="R17" s="108">
        <v>927196</v>
      </c>
      <c r="S17" s="108"/>
      <c r="T17" s="108"/>
      <c r="U17" s="88"/>
      <c r="V17" s="108"/>
      <c r="W17" s="108">
        <v>927196</v>
      </c>
    </row>
    <row r="18" ht="32.9" customHeight="1" spans="1:23">
      <c r="A18" s="23" t="s">
        <v>220</v>
      </c>
      <c r="B18" s="105" t="s">
        <v>221</v>
      </c>
      <c r="C18" s="23" t="s">
        <v>219</v>
      </c>
      <c r="D18" s="23" t="s">
        <v>46</v>
      </c>
      <c r="E18" s="23" t="s">
        <v>87</v>
      </c>
      <c r="F18" s="23" t="s">
        <v>88</v>
      </c>
      <c r="G18" s="23" t="s">
        <v>226</v>
      </c>
      <c r="H18" s="23" t="s">
        <v>227</v>
      </c>
      <c r="I18" s="108">
        <v>37680</v>
      </c>
      <c r="J18" s="108"/>
      <c r="K18" s="108"/>
      <c r="L18" s="108"/>
      <c r="M18" s="108"/>
      <c r="N18" s="108"/>
      <c r="O18" s="108"/>
      <c r="P18" s="108"/>
      <c r="Q18" s="108"/>
      <c r="R18" s="108">
        <v>37680</v>
      </c>
      <c r="S18" s="108"/>
      <c r="T18" s="108"/>
      <c r="U18" s="88"/>
      <c r="V18" s="108"/>
      <c r="W18" s="108">
        <v>37680</v>
      </c>
    </row>
    <row r="19" ht="32.9" customHeight="1" spans="1:23">
      <c r="A19" s="23" t="s">
        <v>220</v>
      </c>
      <c r="B19" s="105" t="s">
        <v>221</v>
      </c>
      <c r="C19" s="23" t="s">
        <v>219</v>
      </c>
      <c r="D19" s="23" t="s">
        <v>46</v>
      </c>
      <c r="E19" s="23" t="s">
        <v>87</v>
      </c>
      <c r="F19" s="23" t="s">
        <v>88</v>
      </c>
      <c r="G19" s="23" t="s">
        <v>228</v>
      </c>
      <c r="H19" s="23" t="s">
        <v>229</v>
      </c>
      <c r="I19" s="108">
        <v>87000</v>
      </c>
      <c r="J19" s="108"/>
      <c r="K19" s="108"/>
      <c r="L19" s="108"/>
      <c r="M19" s="108"/>
      <c r="N19" s="108"/>
      <c r="O19" s="108"/>
      <c r="P19" s="108"/>
      <c r="Q19" s="108"/>
      <c r="R19" s="108">
        <v>87000</v>
      </c>
      <c r="S19" s="108"/>
      <c r="T19" s="108"/>
      <c r="U19" s="88"/>
      <c r="V19" s="108"/>
      <c r="W19" s="108">
        <v>87000</v>
      </c>
    </row>
    <row r="20" ht="32.9" customHeight="1" spans="1:23">
      <c r="A20" s="23" t="s">
        <v>220</v>
      </c>
      <c r="B20" s="105" t="s">
        <v>221</v>
      </c>
      <c r="C20" s="23" t="s">
        <v>219</v>
      </c>
      <c r="D20" s="23" t="s">
        <v>46</v>
      </c>
      <c r="E20" s="23" t="s">
        <v>87</v>
      </c>
      <c r="F20" s="23" t="s">
        <v>88</v>
      </c>
      <c r="G20" s="23" t="s">
        <v>230</v>
      </c>
      <c r="H20" s="23" t="s">
        <v>231</v>
      </c>
      <c r="I20" s="108">
        <v>1100</v>
      </c>
      <c r="J20" s="108"/>
      <c r="K20" s="108"/>
      <c r="L20" s="108"/>
      <c r="M20" s="108"/>
      <c r="N20" s="108"/>
      <c r="O20" s="108"/>
      <c r="P20" s="108"/>
      <c r="Q20" s="108"/>
      <c r="R20" s="108">
        <v>1100</v>
      </c>
      <c r="S20" s="108"/>
      <c r="T20" s="108"/>
      <c r="U20" s="88"/>
      <c r="V20" s="108"/>
      <c r="W20" s="108">
        <v>1100</v>
      </c>
    </row>
    <row r="21" ht="32.9" customHeight="1" spans="1:23">
      <c r="A21" s="23"/>
      <c r="B21" s="23"/>
      <c r="C21" s="23" t="s">
        <v>232</v>
      </c>
      <c r="D21" s="23"/>
      <c r="E21" s="23"/>
      <c r="F21" s="23"/>
      <c r="G21" s="23"/>
      <c r="H21" s="23"/>
      <c r="I21" s="108">
        <v>1100000</v>
      </c>
      <c r="J21" s="108">
        <v>1100000</v>
      </c>
      <c r="K21" s="108">
        <v>1100000</v>
      </c>
      <c r="L21" s="108"/>
      <c r="M21" s="108"/>
      <c r="N21" s="108"/>
      <c r="O21" s="108"/>
      <c r="P21" s="108"/>
      <c r="Q21" s="108"/>
      <c r="R21" s="108"/>
      <c r="S21" s="108"/>
      <c r="T21" s="108"/>
      <c r="U21" s="88"/>
      <c r="V21" s="108"/>
      <c r="W21" s="108"/>
    </row>
    <row r="22" ht="32.9" customHeight="1" spans="1:23">
      <c r="A22" s="23" t="s">
        <v>210</v>
      </c>
      <c r="B22" s="105" t="s">
        <v>233</v>
      </c>
      <c r="C22" s="23" t="s">
        <v>232</v>
      </c>
      <c r="D22" s="23" t="s">
        <v>46</v>
      </c>
      <c r="E22" s="23" t="s">
        <v>87</v>
      </c>
      <c r="F22" s="23" t="s">
        <v>88</v>
      </c>
      <c r="G22" s="23" t="s">
        <v>189</v>
      </c>
      <c r="H22" s="23" t="s">
        <v>190</v>
      </c>
      <c r="I22" s="108">
        <v>10000</v>
      </c>
      <c r="J22" s="108">
        <v>10000</v>
      </c>
      <c r="K22" s="108">
        <v>10000</v>
      </c>
      <c r="L22" s="108"/>
      <c r="M22" s="108"/>
      <c r="N22" s="108"/>
      <c r="O22" s="108"/>
      <c r="P22" s="108"/>
      <c r="Q22" s="108"/>
      <c r="R22" s="108"/>
      <c r="S22" s="108"/>
      <c r="T22" s="108"/>
      <c r="U22" s="88"/>
      <c r="V22" s="108"/>
      <c r="W22" s="108"/>
    </row>
    <row r="23" ht="32.9" customHeight="1" spans="1:23">
      <c r="A23" s="23" t="s">
        <v>210</v>
      </c>
      <c r="B23" s="105" t="s">
        <v>233</v>
      </c>
      <c r="C23" s="23" t="s">
        <v>232</v>
      </c>
      <c r="D23" s="23" t="s">
        <v>46</v>
      </c>
      <c r="E23" s="23" t="s">
        <v>87</v>
      </c>
      <c r="F23" s="23" t="s">
        <v>88</v>
      </c>
      <c r="G23" s="23" t="s">
        <v>197</v>
      </c>
      <c r="H23" s="23" t="s">
        <v>198</v>
      </c>
      <c r="I23" s="108">
        <v>142970</v>
      </c>
      <c r="J23" s="108">
        <v>142970</v>
      </c>
      <c r="K23" s="108">
        <v>142970</v>
      </c>
      <c r="L23" s="108"/>
      <c r="M23" s="108"/>
      <c r="N23" s="108"/>
      <c r="O23" s="108"/>
      <c r="P23" s="108"/>
      <c r="Q23" s="108"/>
      <c r="R23" s="108"/>
      <c r="S23" s="108"/>
      <c r="T23" s="108"/>
      <c r="U23" s="88"/>
      <c r="V23" s="108"/>
      <c r="W23" s="108"/>
    </row>
    <row r="24" ht="32.9" customHeight="1" spans="1:23">
      <c r="A24" s="23" t="s">
        <v>210</v>
      </c>
      <c r="B24" s="105" t="s">
        <v>233</v>
      </c>
      <c r="C24" s="23" t="s">
        <v>232</v>
      </c>
      <c r="D24" s="23" t="s">
        <v>46</v>
      </c>
      <c r="E24" s="23" t="s">
        <v>87</v>
      </c>
      <c r="F24" s="23" t="s">
        <v>88</v>
      </c>
      <c r="G24" s="23" t="s">
        <v>212</v>
      </c>
      <c r="H24" s="23" t="s">
        <v>213</v>
      </c>
      <c r="I24" s="108">
        <v>482080</v>
      </c>
      <c r="J24" s="108">
        <v>482080</v>
      </c>
      <c r="K24" s="108">
        <v>482080</v>
      </c>
      <c r="L24" s="108"/>
      <c r="M24" s="108"/>
      <c r="N24" s="108"/>
      <c r="O24" s="108"/>
      <c r="P24" s="108"/>
      <c r="Q24" s="108"/>
      <c r="R24" s="108"/>
      <c r="S24" s="108"/>
      <c r="T24" s="108"/>
      <c r="U24" s="88"/>
      <c r="V24" s="108"/>
      <c r="W24" s="108"/>
    </row>
    <row r="25" ht="32.9" customHeight="1" spans="1:23">
      <c r="A25" s="23" t="s">
        <v>210</v>
      </c>
      <c r="B25" s="105" t="s">
        <v>233</v>
      </c>
      <c r="C25" s="23" t="s">
        <v>232</v>
      </c>
      <c r="D25" s="23" t="s">
        <v>46</v>
      </c>
      <c r="E25" s="23" t="s">
        <v>87</v>
      </c>
      <c r="F25" s="23" t="s">
        <v>88</v>
      </c>
      <c r="G25" s="23" t="s">
        <v>222</v>
      </c>
      <c r="H25" s="23" t="s">
        <v>223</v>
      </c>
      <c r="I25" s="108">
        <v>93000</v>
      </c>
      <c r="J25" s="108">
        <v>93000</v>
      </c>
      <c r="K25" s="108">
        <v>93000</v>
      </c>
      <c r="L25" s="108"/>
      <c r="M25" s="108"/>
      <c r="N25" s="108"/>
      <c r="O25" s="108"/>
      <c r="P25" s="108"/>
      <c r="Q25" s="108"/>
      <c r="R25" s="108"/>
      <c r="S25" s="108"/>
      <c r="T25" s="108"/>
      <c r="U25" s="88"/>
      <c r="V25" s="108"/>
      <c r="W25" s="108"/>
    </row>
    <row r="26" ht="32.9" customHeight="1" spans="1:23">
      <c r="A26" s="23" t="s">
        <v>210</v>
      </c>
      <c r="B26" s="105" t="s">
        <v>233</v>
      </c>
      <c r="C26" s="23" t="s">
        <v>232</v>
      </c>
      <c r="D26" s="23" t="s">
        <v>46</v>
      </c>
      <c r="E26" s="23" t="s">
        <v>87</v>
      </c>
      <c r="F26" s="23" t="s">
        <v>88</v>
      </c>
      <c r="G26" s="23" t="s">
        <v>224</v>
      </c>
      <c r="H26" s="23" t="s">
        <v>225</v>
      </c>
      <c r="I26" s="108">
        <v>291950</v>
      </c>
      <c r="J26" s="108">
        <v>291950</v>
      </c>
      <c r="K26" s="108">
        <v>291950</v>
      </c>
      <c r="L26" s="108"/>
      <c r="M26" s="108"/>
      <c r="N26" s="108"/>
      <c r="O26" s="108"/>
      <c r="P26" s="108"/>
      <c r="Q26" s="108"/>
      <c r="R26" s="108"/>
      <c r="S26" s="108"/>
      <c r="T26" s="108"/>
      <c r="U26" s="88"/>
      <c r="V26" s="108"/>
      <c r="W26" s="108"/>
    </row>
    <row r="27" ht="32.9" customHeight="1" spans="1:23">
      <c r="A27" s="23" t="s">
        <v>210</v>
      </c>
      <c r="B27" s="105" t="s">
        <v>233</v>
      </c>
      <c r="C27" s="23" t="s">
        <v>232</v>
      </c>
      <c r="D27" s="23" t="s">
        <v>46</v>
      </c>
      <c r="E27" s="23" t="s">
        <v>87</v>
      </c>
      <c r="F27" s="23" t="s">
        <v>88</v>
      </c>
      <c r="G27" s="23" t="s">
        <v>234</v>
      </c>
      <c r="H27" s="23" t="s">
        <v>235</v>
      </c>
      <c r="I27" s="108">
        <v>80000</v>
      </c>
      <c r="J27" s="108">
        <v>80000</v>
      </c>
      <c r="K27" s="108">
        <v>80000</v>
      </c>
      <c r="L27" s="108"/>
      <c r="M27" s="108"/>
      <c r="N27" s="108"/>
      <c r="O27" s="108"/>
      <c r="P27" s="108"/>
      <c r="Q27" s="108"/>
      <c r="R27" s="108"/>
      <c r="S27" s="108"/>
      <c r="T27" s="108"/>
      <c r="U27" s="88"/>
      <c r="V27" s="108"/>
      <c r="W27" s="108"/>
    </row>
    <row r="28" ht="32.9" customHeight="1" spans="1:23">
      <c r="A28" s="23"/>
      <c r="B28" s="23"/>
      <c r="C28" s="23" t="s">
        <v>236</v>
      </c>
      <c r="D28" s="23"/>
      <c r="E28" s="23"/>
      <c r="F28" s="23"/>
      <c r="G28" s="23"/>
      <c r="H28" s="23"/>
      <c r="I28" s="108">
        <v>235000</v>
      </c>
      <c r="J28" s="108">
        <v>235000</v>
      </c>
      <c r="K28" s="108">
        <v>235000</v>
      </c>
      <c r="L28" s="108"/>
      <c r="M28" s="108"/>
      <c r="N28" s="108"/>
      <c r="O28" s="108"/>
      <c r="P28" s="108"/>
      <c r="Q28" s="108"/>
      <c r="R28" s="108"/>
      <c r="S28" s="108"/>
      <c r="T28" s="108"/>
      <c r="U28" s="88"/>
      <c r="V28" s="108"/>
      <c r="W28" s="108"/>
    </row>
    <row r="29" ht="32.9" customHeight="1" spans="1:23">
      <c r="A29" s="23" t="s">
        <v>220</v>
      </c>
      <c r="B29" s="105" t="s">
        <v>237</v>
      </c>
      <c r="C29" s="23" t="s">
        <v>236</v>
      </c>
      <c r="D29" s="23" t="s">
        <v>46</v>
      </c>
      <c r="E29" s="23" t="s">
        <v>85</v>
      </c>
      <c r="F29" s="23" t="s">
        <v>86</v>
      </c>
      <c r="G29" s="23" t="s">
        <v>197</v>
      </c>
      <c r="H29" s="23" t="s">
        <v>198</v>
      </c>
      <c r="I29" s="108">
        <v>16800</v>
      </c>
      <c r="J29" s="108">
        <v>16800</v>
      </c>
      <c r="K29" s="108">
        <v>16800</v>
      </c>
      <c r="L29" s="108"/>
      <c r="M29" s="108"/>
      <c r="N29" s="108"/>
      <c r="O29" s="108"/>
      <c r="P29" s="108"/>
      <c r="Q29" s="108"/>
      <c r="R29" s="108"/>
      <c r="S29" s="108"/>
      <c r="T29" s="108"/>
      <c r="U29" s="88"/>
      <c r="V29" s="108"/>
      <c r="W29" s="108"/>
    </row>
    <row r="30" ht="32.9" customHeight="1" spans="1:23">
      <c r="A30" s="23" t="s">
        <v>220</v>
      </c>
      <c r="B30" s="105" t="s">
        <v>237</v>
      </c>
      <c r="C30" s="23" t="s">
        <v>236</v>
      </c>
      <c r="D30" s="23" t="s">
        <v>46</v>
      </c>
      <c r="E30" s="23" t="s">
        <v>85</v>
      </c>
      <c r="F30" s="23" t="s">
        <v>86</v>
      </c>
      <c r="G30" s="23" t="s">
        <v>212</v>
      </c>
      <c r="H30" s="23" t="s">
        <v>213</v>
      </c>
      <c r="I30" s="108">
        <v>130700</v>
      </c>
      <c r="J30" s="108">
        <v>130700</v>
      </c>
      <c r="K30" s="108">
        <v>130700</v>
      </c>
      <c r="L30" s="108"/>
      <c r="M30" s="108"/>
      <c r="N30" s="108"/>
      <c r="O30" s="108"/>
      <c r="P30" s="108"/>
      <c r="Q30" s="108"/>
      <c r="R30" s="108"/>
      <c r="S30" s="108"/>
      <c r="T30" s="108"/>
      <c r="U30" s="88"/>
      <c r="V30" s="108"/>
      <c r="W30" s="108"/>
    </row>
    <row r="31" ht="32.9" customHeight="1" spans="1:23">
      <c r="A31" s="23" t="s">
        <v>220</v>
      </c>
      <c r="B31" s="105" t="s">
        <v>237</v>
      </c>
      <c r="C31" s="23" t="s">
        <v>236</v>
      </c>
      <c r="D31" s="23" t="s">
        <v>46</v>
      </c>
      <c r="E31" s="23" t="s">
        <v>85</v>
      </c>
      <c r="F31" s="23" t="s">
        <v>86</v>
      </c>
      <c r="G31" s="23" t="s">
        <v>222</v>
      </c>
      <c r="H31" s="23" t="s">
        <v>223</v>
      </c>
      <c r="I31" s="108">
        <v>87500</v>
      </c>
      <c r="J31" s="108">
        <v>87500</v>
      </c>
      <c r="K31" s="108">
        <v>87500</v>
      </c>
      <c r="L31" s="108"/>
      <c r="M31" s="108"/>
      <c r="N31" s="108"/>
      <c r="O31" s="108"/>
      <c r="P31" s="108"/>
      <c r="Q31" s="108"/>
      <c r="R31" s="108"/>
      <c r="S31" s="108"/>
      <c r="T31" s="108"/>
      <c r="U31" s="88"/>
      <c r="V31" s="108"/>
      <c r="W31" s="108"/>
    </row>
    <row r="32" ht="18.75" customHeight="1" spans="1:23">
      <c r="A32" s="30" t="s">
        <v>95</v>
      </c>
      <c r="B32" s="31"/>
      <c r="C32" s="31"/>
      <c r="D32" s="31"/>
      <c r="E32" s="31"/>
      <c r="F32" s="31"/>
      <c r="G32" s="31"/>
      <c r="H32" s="32"/>
      <c r="I32" s="108">
        <v>4199776</v>
      </c>
      <c r="J32" s="108">
        <v>2551400</v>
      </c>
      <c r="K32" s="108">
        <v>2271400</v>
      </c>
      <c r="L32" s="108"/>
      <c r="M32" s="108"/>
      <c r="N32" s="108"/>
      <c r="O32" s="108"/>
      <c r="P32" s="108"/>
      <c r="Q32" s="108"/>
      <c r="R32" s="108">
        <v>1648376</v>
      </c>
      <c r="S32" s="108"/>
      <c r="T32" s="108"/>
      <c r="U32" s="88"/>
      <c r="V32" s="108"/>
      <c r="W32" s="108">
        <v>1648376</v>
      </c>
    </row>
  </sheetData>
  <mergeCells count="28">
    <mergeCell ref="A2:W2"/>
    <mergeCell ref="A3:I3"/>
    <mergeCell ref="J4:M4"/>
    <mergeCell ref="N4:P4"/>
    <mergeCell ref="R4:W4"/>
    <mergeCell ref="J5:K5"/>
    <mergeCell ref="A32:H3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4"/>
  <sheetViews>
    <sheetView showZeros="0" tabSelected="1" topLeftCell="C22" workbookViewId="0">
      <selection activeCell="G33" sqref="G33"/>
    </sheetView>
  </sheetViews>
  <sheetFormatPr defaultColWidth="9.14166666666667" defaultRowHeight="12" customHeight="1"/>
  <cols>
    <col min="1" max="1" width="34.2833333333333" customWidth="1"/>
    <col min="2" max="2" width="65" customWidth="1"/>
    <col min="3" max="3" width="21.625" customWidth="1"/>
    <col min="4" max="4" width="21.875" customWidth="1"/>
    <col min="5" max="5" width="33.25" customWidth="1"/>
    <col min="6" max="6" width="11.2833333333333" customWidth="1"/>
    <col min="7" max="7" width="10.3166666666667" customWidth="1"/>
    <col min="8" max="8" width="9.31666666666667" customWidth="1"/>
    <col min="9" max="9" width="16.75" customWidth="1"/>
    <col min="10" max="10" width="45.75" customWidth="1"/>
  </cols>
  <sheetData>
    <row r="1" customHeight="1" spans="10:10">
      <c r="J1" s="52" t="s">
        <v>238</v>
      </c>
    </row>
    <row r="2" ht="28.5" customHeight="1" spans="1:10">
      <c r="A2" s="43" t="s">
        <v>239</v>
      </c>
      <c r="B2" s="27"/>
      <c r="C2" s="27"/>
      <c r="D2" s="27"/>
      <c r="E2" s="27"/>
      <c r="F2" s="44"/>
      <c r="G2" s="27"/>
      <c r="H2" s="44"/>
      <c r="I2" s="44"/>
      <c r="J2" s="27"/>
    </row>
    <row r="3" ht="15" customHeight="1" spans="1:1">
      <c r="A3" s="4" t="str">
        <f>"单位名称："&amp;"云南省水文水资源局昭通分局"</f>
        <v>单位名称：云南省水文水资源局昭通分局</v>
      </c>
    </row>
    <row r="4" ht="14.25" customHeight="1" spans="1:10">
      <c r="A4" s="45" t="s">
        <v>240</v>
      </c>
      <c r="B4" s="45" t="s">
        <v>241</v>
      </c>
      <c r="C4" s="45" t="s">
        <v>242</v>
      </c>
      <c r="D4" s="45" t="s">
        <v>243</v>
      </c>
      <c r="E4" s="45" t="s">
        <v>244</v>
      </c>
      <c r="F4" s="46" t="s">
        <v>245</v>
      </c>
      <c r="G4" s="45" t="s">
        <v>246</v>
      </c>
      <c r="H4" s="46" t="s">
        <v>247</v>
      </c>
      <c r="I4" s="46" t="s">
        <v>248</v>
      </c>
      <c r="J4" s="45" t="s">
        <v>249</v>
      </c>
    </row>
    <row r="5" ht="14.25" customHeight="1" spans="1:10">
      <c r="A5" s="45">
        <v>1</v>
      </c>
      <c r="B5" s="45">
        <v>2</v>
      </c>
      <c r="C5" s="45">
        <v>3</v>
      </c>
      <c r="D5" s="45">
        <v>4</v>
      </c>
      <c r="E5" s="45">
        <v>5</v>
      </c>
      <c r="F5" s="46">
        <v>6</v>
      </c>
      <c r="G5" s="45">
        <v>7</v>
      </c>
      <c r="H5" s="46">
        <v>8</v>
      </c>
      <c r="I5" s="46">
        <v>9</v>
      </c>
      <c r="J5" s="45">
        <v>10</v>
      </c>
    </row>
    <row r="6" ht="15" customHeight="1" spans="1:10">
      <c r="A6" s="47" t="s">
        <v>46</v>
      </c>
      <c r="B6" s="48"/>
      <c r="C6" s="48"/>
      <c r="D6" s="48"/>
      <c r="E6" s="49"/>
      <c r="F6" s="50"/>
      <c r="G6" s="49"/>
      <c r="H6" s="50"/>
      <c r="I6" s="50"/>
      <c r="J6" s="49"/>
    </row>
    <row r="7" ht="33.75" customHeight="1" spans="1:10">
      <c r="A7" s="103" t="s">
        <v>236</v>
      </c>
      <c r="B7" s="51" t="s">
        <v>250</v>
      </c>
      <c r="C7" s="51" t="s">
        <v>251</v>
      </c>
      <c r="D7" s="51" t="s">
        <v>252</v>
      </c>
      <c r="E7" s="47" t="s">
        <v>253</v>
      </c>
      <c r="F7" s="51" t="s">
        <v>254</v>
      </c>
      <c r="G7" s="47" t="s">
        <v>115</v>
      </c>
      <c r="H7" s="51" t="s">
        <v>255</v>
      </c>
      <c r="I7" s="51" t="s">
        <v>256</v>
      </c>
      <c r="J7" s="47" t="s">
        <v>257</v>
      </c>
    </row>
    <row r="8" ht="33.75" customHeight="1" spans="1:10">
      <c r="A8" s="103" t="s">
        <v>236</v>
      </c>
      <c r="B8" s="51" t="s">
        <v>258</v>
      </c>
      <c r="C8" s="51" t="s">
        <v>251</v>
      </c>
      <c r="D8" s="51" t="s">
        <v>252</v>
      </c>
      <c r="E8" s="47" t="s">
        <v>259</v>
      </c>
      <c r="F8" s="51" t="s">
        <v>254</v>
      </c>
      <c r="G8" s="47" t="s">
        <v>260</v>
      </c>
      <c r="H8" s="51" t="s">
        <v>255</v>
      </c>
      <c r="I8" s="51" t="s">
        <v>256</v>
      </c>
      <c r="J8" s="47" t="s">
        <v>261</v>
      </c>
    </row>
    <row r="9" ht="33.75" customHeight="1" spans="1:10">
      <c r="A9" s="103" t="s">
        <v>236</v>
      </c>
      <c r="B9" s="51" t="s">
        <v>258</v>
      </c>
      <c r="C9" s="51" t="s">
        <v>251</v>
      </c>
      <c r="D9" s="51" t="s">
        <v>252</v>
      </c>
      <c r="E9" s="47" t="s">
        <v>262</v>
      </c>
      <c r="F9" s="51" t="s">
        <v>254</v>
      </c>
      <c r="G9" s="47" t="s">
        <v>263</v>
      </c>
      <c r="H9" s="51" t="s">
        <v>255</v>
      </c>
      <c r="I9" s="51" t="s">
        <v>256</v>
      </c>
      <c r="J9" s="47" t="s">
        <v>264</v>
      </c>
    </row>
    <row r="10" ht="33.75" customHeight="1" spans="1:10">
      <c r="A10" s="103" t="s">
        <v>236</v>
      </c>
      <c r="B10" s="51" t="s">
        <v>258</v>
      </c>
      <c r="C10" s="51" t="s">
        <v>251</v>
      </c>
      <c r="D10" s="51" t="s">
        <v>265</v>
      </c>
      <c r="E10" s="47" t="s">
        <v>266</v>
      </c>
      <c r="F10" s="51" t="s">
        <v>254</v>
      </c>
      <c r="G10" s="47" t="s">
        <v>267</v>
      </c>
      <c r="H10" s="51" t="s">
        <v>268</v>
      </c>
      <c r="I10" s="51" t="s">
        <v>256</v>
      </c>
      <c r="J10" s="47" t="s">
        <v>269</v>
      </c>
    </row>
    <row r="11" ht="33.75" customHeight="1" spans="1:10">
      <c r="A11" s="103" t="s">
        <v>236</v>
      </c>
      <c r="B11" s="51" t="s">
        <v>258</v>
      </c>
      <c r="C11" s="51" t="s">
        <v>270</v>
      </c>
      <c r="D11" s="51" t="s">
        <v>271</v>
      </c>
      <c r="E11" s="47" t="s">
        <v>272</v>
      </c>
      <c r="F11" s="51" t="s">
        <v>254</v>
      </c>
      <c r="G11" s="47" t="s">
        <v>273</v>
      </c>
      <c r="H11" s="51" t="s">
        <v>268</v>
      </c>
      <c r="I11" s="51" t="s">
        <v>256</v>
      </c>
      <c r="J11" s="47" t="s">
        <v>274</v>
      </c>
    </row>
    <row r="12" ht="188" customHeight="1" spans="1:10">
      <c r="A12" s="103" t="s">
        <v>236</v>
      </c>
      <c r="B12" s="51" t="s">
        <v>258</v>
      </c>
      <c r="C12" s="51" t="s">
        <v>275</v>
      </c>
      <c r="D12" s="51" t="s">
        <v>276</v>
      </c>
      <c r="E12" s="47" t="s">
        <v>277</v>
      </c>
      <c r="F12" s="51" t="s">
        <v>254</v>
      </c>
      <c r="G12" s="47" t="s">
        <v>267</v>
      </c>
      <c r="H12" s="51" t="s">
        <v>268</v>
      </c>
      <c r="I12" s="51" t="s">
        <v>256</v>
      </c>
      <c r="J12" s="47" t="s">
        <v>278</v>
      </c>
    </row>
    <row r="13" ht="33.75" customHeight="1" spans="1:10">
      <c r="A13" s="103" t="s">
        <v>232</v>
      </c>
      <c r="B13" s="51" t="s">
        <v>279</v>
      </c>
      <c r="C13" s="51" t="s">
        <v>251</v>
      </c>
      <c r="D13" s="51" t="s">
        <v>252</v>
      </c>
      <c r="E13" s="47" t="s">
        <v>280</v>
      </c>
      <c r="F13" s="51" t="s">
        <v>254</v>
      </c>
      <c r="G13" s="47" t="s">
        <v>115</v>
      </c>
      <c r="H13" s="51" t="s">
        <v>255</v>
      </c>
      <c r="I13" s="51" t="s">
        <v>256</v>
      </c>
      <c r="J13" s="47" t="s">
        <v>281</v>
      </c>
    </row>
    <row r="14" ht="33.75" customHeight="1" spans="1:10">
      <c r="A14" s="103" t="s">
        <v>232</v>
      </c>
      <c r="B14" s="51" t="s">
        <v>279</v>
      </c>
      <c r="C14" s="51" t="s">
        <v>251</v>
      </c>
      <c r="D14" s="51" t="s">
        <v>252</v>
      </c>
      <c r="E14" s="47" t="s">
        <v>282</v>
      </c>
      <c r="F14" s="51" t="s">
        <v>254</v>
      </c>
      <c r="G14" s="47" t="s">
        <v>283</v>
      </c>
      <c r="H14" s="51" t="s">
        <v>255</v>
      </c>
      <c r="I14" s="51" t="s">
        <v>256</v>
      </c>
      <c r="J14" s="47" t="s">
        <v>284</v>
      </c>
    </row>
    <row r="15" ht="33.75" customHeight="1" spans="1:10">
      <c r="A15" s="103" t="s">
        <v>232</v>
      </c>
      <c r="B15" s="51" t="s">
        <v>279</v>
      </c>
      <c r="C15" s="51" t="s">
        <v>251</v>
      </c>
      <c r="D15" s="51" t="s">
        <v>265</v>
      </c>
      <c r="E15" s="47" t="s">
        <v>285</v>
      </c>
      <c r="F15" s="51" t="s">
        <v>286</v>
      </c>
      <c r="G15" s="47" t="s">
        <v>287</v>
      </c>
      <c r="H15" s="51" t="s">
        <v>288</v>
      </c>
      <c r="I15" s="51" t="s">
        <v>256</v>
      </c>
      <c r="J15" s="47" t="s">
        <v>289</v>
      </c>
    </row>
    <row r="16" ht="33.75" customHeight="1" spans="1:10">
      <c r="A16" s="103" t="s">
        <v>232</v>
      </c>
      <c r="B16" s="51" t="s">
        <v>279</v>
      </c>
      <c r="C16" s="51" t="s">
        <v>270</v>
      </c>
      <c r="D16" s="51" t="s">
        <v>271</v>
      </c>
      <c r="E16" s="47" t="s">
        <v>272</v>
      </c>
      <c r="F16" s="51" t="s">
        <v>254</v>
      </c>
      <c r="G16" s="47" t="s">
        <v>267</v>
      </c>
      <c r="H16" s="51" t="s">
        <v>268</v>
      </c>
      <c r="I16" s="51" t="s">
        <v>256</v>
      </c>
      <c r="J16" s="47" t="s">
        <v>290</v>
      </c>
    </row>
    <row r="17" ht="33.75" customHeight="1" spans="1:10">
      <c r="A17" s="103" t="s">
        <v>232</v>
      </c>
      <c r="B17" s="51" t="s">
        <v>279</v>
      </c>
      <c r="C17" s="51" t="s">
        <v>275</v>
      </c>
      <c r="D17" s="51" t="s">
        <v>276</v>
      </c>
      <c r="E17" s="47" t="s">
        <v>291</v>
      </c>
      <c r="F17" s="51" t="s">
        <v>254</v>
      </c>
      <c r="G17" s="47" t="s">
        <v>267</v>
      </c>
      <c r="H17" s="51" t="s">
        <v>268</v>
      </c>
      <c r="I17" s="51" t="s">
        <v>256</v>
      </c>
      <c r="J17" s="47" t="s">
        <v>292</v>
      </c>
    </row>
    <row r="18" ht="33.75" customHeight="1" spans="1:10">
      <c r="A18" s="103" t="s">
        <v>209</v>
      </c>
      <c r="B18" s="51" t="s">
        <v>293</v>
      </c>
      <c r="C18" s="51" t="s">
        <v>251</v>
      </c>
      <c r="D18" s="51" t="s">
        <v>252</v>
      </c>
      <c r="E18" s="47" t="s">
        <v>294</v>
      </c>
      <c r="F18" s="51" t="s">
        <v>254</v>
      </c>
      <c r="G18" s="47" t="s">
        <v>113</v>
      </c>
      <c r="H18" s="51" t="s">
        <v>295</v>
      </c>
      <c r="I18" s="51" t="s">
        <v>256</v>
      </c>
      <c r="J18" s="47" t="s">
        <v>296</v>
      </c>
    </row>
    <row r="19" ht="33.75" customHeight="1" spans="1:10">
      <c r="A19" s="103" t="s">
        <v>209</v>
      </c>
      <c r="B19" s="51" t="s">
        <v>293</v>
      </c>
      <c r="C19" s="51" t="s">
        <v>251</v>
      </c>
      <c r="D19" s="51" t="s">
        <v>297</v>
      </c>
      <c r="E19" s="47" t="s">
        <v>298</v>
      </c>
      <c r="F19" s="51" t="s">
        <v>299</v>
      </c>
      <c r="G19" s="47" t="s">
        <v>300</v>
      </c>
      <c r="H19" s="51" t="s">
        <v>268</v>
      </c>
      <c r="I19" s="51" t="s">
        <v>256</v>
      </c>
      <c r="J19" s="47" t="s">
        <v>301</v>
      </c>
    </row>
    <row r="20" ht="33.75" customHeight="1" spans="1:10">
      <c r="A20" s="103" t="s">
        <v>209</v>
      </c>
      <c r="B20" s="51" t="s">
        <v>293</v>
      </c>
      <c r="C20" s="51" t="s">
        <v>270</v>
      </c>
      <c r="D20" s="51" t="s">
        <v>302</v>
      </c>
      <c r="E20" s="47" t="s">
        <v>303</v>
      </c>
      <c r="F20" s="51" t="s">
        <v>254</v>
      </c>
      <c r="G20" s="47" t="s">
        <v>267</v>
      </c>
      <c r="H20" s="51" t="s">
        <v>268</v>
      </c>
      <c r="I20" s="51" t="s">
        <v>256</v>
      </c>
      <c r="J20" s="47" t="s">
        <v>304</v>
      </c>
    </row>
    <row r="21" ht="33.75" customHeight="1" spans="1:10">
      <c r="A21" s="103" t="s">
        <v>209</v>
      </c>
      <c r="B21" s="51" t="s">
        <v>293</v>
      </c>
      <c r="C21" s="51" t="s">
        <v>275</v>
      </c>
      <c r="D21" s="51" t="s">
        <v>276</v>
      </c>
      <c r="E21" s="47" t="s">
        <v>276</v>
      </c>
      <c r="F21" s="51" t="s">
        <v>254</v>
      </c>
      <c r="G21" s="47" t="s">
        <v>267</v>
      </c>
      <c r="H21" s="51" t="s">
        <v>268</v>
      </c>
      <c r="I21" s="51" t="s">
        <v>256</v>
      </c>
      <c r="J21" s="47" t="s">
        <v>305</v>
      </c>
    </row>
    <row r="22" ht="33.75" customHeight="1" spans="1:10">
      <c r="A22" s="103" t="s">
        <v>214</v>
      </c>
      <c r="B22" s="51" t="s">
        <v>306</v>
      </c>
      <c r="C22" s="51" t="s">
        <v>251</v>
      </c>
      <c r="D22" s="51" t="s">
        <v>252</v>
      </c>
      <c r="E22" s="47" t="s">
        <v>307</v>
      </c>
      <c r="F22" s="51" t="s">
        <v>299</v>
      </c>
      <c r="G22" s="47" t="s">
        <v>117</v>
      </c>
      <c r="H22" s="51" t="s">
        <v>308</v>
      </c>
      <c r="I22" s="51" t="s">
        <v>256</v>
      </c>
      <c r="J22" s="47" t="s">
        <v>309</v>
      </c>
    </row>
    <row r="23" ht="33.75" customHeight="1" spans="1:10">
      <c r="A23" s="103" t="s">
        <v>214</v>
      </c>
      <c r="B23" s="51" t="s">
        <v>306</v>
      </c>
      <c r="C23" s="51" t="s">
        <v>270</v>
      </c>
      <c r="D23" s="51" t="s">
        <v>271</v>
      </c>
      <c r="E23" s="47" t="s">
        <v>310</v>
      </c>
      <c r="F23" s="51" t="s">
        <v>299</v>
      </c>
      <c r="G23" s="47" t="s">
        <v>311</v>
      </c>
      <c r="H23" s="51"/>
      <c r="I23" s="51" t="s">
        <v>312</v>
      </c>
      <c r="J23" s="47" t="s">
        <v>313</v>
      </c>
    </row>
    <row r="24" ht="33.75" customHeight="1" spans="1:10">
      <c r="A24" s="103" t="s">
        <v>214</v>
      </c>
      <c r="B24" s="51" t="s">
        <v>306</v>
      </c>
      <c r="C24" s="51" t="s">
        <v>275</v>
      </c>
      <c r="D24" s="51" t="s">
        <v>276</v>
      </c>
      <c r="E24" s="47" t="s">
        <v>314</v>
      </c>
      <c r="F24" s="51" t="s">
        <v>254</v>
      </c>
      <c r="G24" s="47" t="s">
        <v>267</v>
      </c>
      <c r="H24" s="51" t="s">
        <v>268</v>
      </c>
      <c r="I24" s="51" t="s">
        <v>256</v>
      </c>
      <c r="J24" s="47" t="s">
        <v>315</v>
      </c>
    </row>
    <row r="25" ht="33.75" customHeight="1" spans="1:10">
      <c r="A25" s="103" t="s">
        <v>219</v>
      </c>
      <c r="B25" s="51" t="s">
        <v>316</v>
      </c>
      <c r="C25" s="51" t="s">
        <v>251</v>
      </c>
      <c r="D25" s="51" t="s">
        <v>252</v>
      </c>
      <c r="E25" s="47" t="s">
        <v>253</v>
      </c>
      <c r="F25" s="51" t="s">
        <v>254</v>
      </c>
      <c r="G25" s="47" t="s">
        <v>115</v>
      </c>
      <c r="H25" s="51" t="s">
        <v>317</v>
      </c>
      <c r="I25" s="51" t="s">
        <v>256</v>
      </c>
      <c r="J25" s="47" t="s">
        <v>318</v>
      </c>
    </row>
    <row r="26" ht="33.75" customHeight="1" spans="1:10">
      <c r="A26" s="103" t="s">
        <v>219</v>
      </c>
      <c r="B26" s="51" t="s">
        <v>319</v>
      </c>
      <c r="C26" s="51" t="s">
        <v>251</v>
      </c>
      <c r="D26" s="51" t="s">
        <v>252</v>
      </c>
      <c r="E26" s="47" t="s">
        <v>262</v>
      </c>
      <c r="F26" s="51" t="s">
        <v>254</v>
      </c>
      <c r="G26" s="47" t="s">
        <v>263</v>
      </c>
      <c r="H26" s="51" t="s">
        <v>317</v>
      </c>
      <c r="I26" s="51" t="s">
        <v>256</v>
      </c>
      <c r="J26" s="47" t="s">
        <v>320</v>
      </c>
    </row>
    <row r="27" ht="33.75" customHeight="1" spans="1:10">
      <c r="A27" s="103" t="s">
        <v>219</v>
      </c>
      <c r="B27" s="51" t="s">
        <v>319</v>
      </c>
      <c r="C27" s="51" t="s">
        <v>251</v>
      </c>
      <c r="D27" s="51" t="s">
        <v>252</v>
      </c>
      <c r="E27" s="47" t="s">
        <v>259</v>
      </c>
      <c r="F27" s="51" t="s">
        <v>254</v>
      </c>
      <c r="G27" s="47" t="s">
        <v>260</v>
      </c>
      <c r="H27" s="51" t="s">
        <v>317</v>
      </c>
      <c r="I27" s="51" t="s">
        <v>256</v>
      </c>
      <c r="J27" s="47" t="s">
        <v>321</v>
      </c>
    </row>
    <row r="28" ht="33.75" customHeight="1" spans="1:10">
      <c r="A28" s="103" t="s">
        <v>219</v>
      </c>
      <c r="B28" s="51" t="s">
        <v>319</v>
      </c>
      <c r="C28" s="51" t="s">
        <v>251</v>
      </c>
      <c r="D28" s="51" t="s">
        <v>297</v>
      </c>
      <c r="E28" s="47" t="s">
        <v>322</v>
      </c>
      <c r="F28" s="51" t="s">
        <v>254</v>
      </c>
      <c r="G28" s="47" t="s">
        <v>267</v>
      </c>
      <c r="H28" s="51" t="s">
        <v>268</v>
      </c>
      <c r="I28" s="51" t="s">
        <v>256</v>
      </c>
      <c r="J28" s="47" t="s">
        <v>323</v>
      </c>
    </row>
    <row r="29" ht="33.75" customHeight="1" spans="1:10">
      <c r="A29" s="103" t="s">
        <v>219</v>
      </c>
      <c r="B29" s="51" t="s">
        <v>319</v>
      </c>
      <c r="C29" s="51" t="s">
        <v>251</v>
      </c>
      <c r="D29" s="51" t="s">
        <v>297</v>
      </c>
      <c r="E29" s="47" t="s">
        <v>324</v>
      </c>
      <c r="F29" s="51" t="s">
        <v>254</v>
      </c>
      <c r="G29" s="47" t="s">
        <v>267</v>
      </c>
      <c r="H29" s="51" t="s">
        <v>268</v>
      </c>
      <c r="I29" s="51" t="s">
        <v>256</v>
      </c>
      <c r="J29" s="47" t="s">
        <v>325</v>
      </c>
    </row>
    <row r="30" ht="33.75" customHeight="1" spans="1:10">
      <c r="A30" s="103" t="s">
        <v>219</v>
      </c>
      <c r="B30" s="51" t="s">
        <v>319</v>
      </c>
      <c r="C30" s="51" t="s">
        <v>251</v>
      </c>
      <c r="D30" s="51" t="s">
        <v>265</v>
      </c>
      <c r="E30" s="47" t="s">
        <v>326</v>
      </c>
      <c r="F30" s="51" t="s">
        <v>254</v>
      </c>
      <c r="G30" s="47" t="s">
        <v>267</v>
      </c>
      <c r="H30" s="51" t="s">
        <v>268</v>
      </c>
      <c r="I30" s="51" t="s">
        <v>256</v>
      </c>
      <c r="J30" s="47" t="s">
        <v>327</v>
      </c>
    </row>
    <row r="31" ht="33.75" customHeight="1" spans="1:10">
      <c r="A31" s="103" t="s">
        <v>219</v>
      </c>
      <c r="B31" s="51" t="s">
        <v>319</v>
      </c>
      <c r="C31" s="51" t="s">
        <v>251</v>
      </c>
      <c r="D31" s="51" t="s">
        <v>265</v>
      </c>
      <c r="E31" s="47" t="s">
        <v>328</v>
      </c>
      <c r="F31" s="51" t="s">
        <v>329</v>
      </c>
      <c r="G31" s="47" t="s">
        <v>330</v>
      </c>
      <c r="H31" s="51" t="s">
        <v>331</v>
      </c>
      <c r="I31" s="51" t="s">
        <v>256</v>
      </c>
      <c r="J31" s="47" t="s">
        <v>332</v>
      </c>
    </row>
    <row r="32" ht="33.75" customHeight="1" spans="1:10">
      <c r="A32" s="103" t="s">
        <v>219</v>
      </c>
      <c r="B32" s="51" t="s">
        <v>319</v>
      </c>
      <c r="C32" s="51" t="s">
        <v>270</v>
      </c>
      <c r="D32" s="51" t="s">
        <v>271</v>
      </c>
      <c r="E32" s="47" t="s">
        <v>333</v>
      </c>
      <c r="F32" s="51" t="s">
        <v>254</v>
      </c>
      <c r="G32" s="47" t="s">
        <v>267</v>
      </c>
      <c r="H32" s="51" t="s">
        <v>268</v>
      </c>
      <c r="I32" s="51" t="s">
        <v>256</v>
      </c>
      <c r="J32" s="47" t="s">
        <v>334</v>
      </c>
    </row>
    <row r="33" ht="33.75" customHeight="1" spans="1:10">
      <c r="A33" s="103" t="s">
        <v>219</v>
      </c>
      <c r="B33" s="51" t="s">
        <v>319</v>
      </c>
      <c r="C33" s="51" t="s">
        <v>270</v>
      </c>
      <c r="D33" s="51" t="s">
        <v>302</v>
      </c>
      <c r="E33" s="47" t="s">
        <v>335</v>
      </c>
      <c r="F33" s="51" t="s">
        <v>254</v>
      </c>
      <c r="G33" s="47" t="s">
        <v>112</v>
      </c>
      <c r="H33" s="51" t="s">
        <v>336</v>
      </c>
      <c r="I33" s="51" t="s">
        <v>256</v>
      </c>
      <c r="J33" s="47" t="s">
        <v>337</v>
      </c>
    </row>
    <row r="34" ht="33.75" customHeight="1" spans="1:10">
      <c r="A34" s="103" t="s">
        <v>219</v>
      </c>
      <c r="B34" s="51" t="s">
        <v>319</v>
      </c>
      <c r="C34" s="51" t="s">
        <v>275</v>
      </c>
      <c r="D34" s="51" t="s">
        <v>276</v>
      </c>
      <c r="E34" s="47" t="s">
        <v>291</v>
      </c>
      <c r="F34" s="51" t="s">
        <v>254</v>
      </c>
      <c r="G34" s="47" t="s">
        <v>267</v>
      </c>
      <c r="H34" s="51" t="s">
        <v>268</v>
      </c>
      <c r="I34" s="51" t="s">
        <v>256</v>
      </c>
      <c r="J34" s="47" t="s">
        <v>338</v>
      </c>
    </row>
  </sheetData>
  <mergeCells count="12">
    <mergeCell ref="A2:J2"/>
    <mergeCell ref="A3:H3"/>
    <mergeCell ref="A7:A12"/>
    <mergeCell ref="A13:A17"/>
    <mergeCell ref="A18:A21"/>
    <mergeCell ref="A22:A24"/>
    <mergeCell ref="A25:A34"/>
    <mergeCell ref="B7:B12"/>
    <mergeCell ref="B13:B17"/>
    <mergeCell ref="B18:B21"/>
    <mergeCell ref="B22:B24"/>
    <mergeCell ref="B25:B3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D19" sqref="D1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3" t="s">
        <v>339</v>
      </c>
    </row>
    <row r="2" ht="28.5" customHeight="1" spans="1:6">
      <c r="A2" s="27" t="s">
        <v>340</v>
      </c>
      <c r="B2" s="27"/>
      <c r="C2" s="27"/>
      <c r="D2" s="27"/>
      <c r="E2" s="27"/>
      <c r="F2" s="27"/>
    </row>
    <row r="3" ht="15" customHeight="1" spans="1:6">
      <c r="A3" s="98" t="str">
        <f>"单位名称："&amp;"云南省水文水资源局昭通分局"</f>
        <v>单位名称：云南省水文水资源局昭通分局</v>
      </c>
      <c r="B3" s="99"/>
      <c r="C3" s="99"/>
      <c r="D3" s="56"/>
      <c r="E3" s="56"/>
      <c r="F3" s="100" t="s">
        <v>2</v>
      </c>
    </row>
    <row r="4" ht="18.75" customHeight="1" spans="1:6">
      <c r="A4" s="9" t="s">
        <v>129</v>
      </c>
      <c r="B4" s="9" t="s">
        <v>49</v>
      </c>
      <c r="C4" s="9" t="s">
        <v>50</v>
      </c>
      <c r="D4" s="15" t="s">
        <v>341</v>
      </c>
      <c r="E4" s="60"/>
      <c r="F4" s="60"/>
    </row>
    <row r="5" ht="30" customHeight="1" spans="1:6">
      <c r="A5" s="18"/>
      <c r="B5" s="18"/>
      <c r="C5" s="18"/>
      <c r="D5" s="15" t="s">
        <v>31</v>
      </c>
      <c r="E5" s="60" t="s">
        <v>58</v>
      </c>
      <c r="F5" s="60" t="s">
        <v>59</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1" t="s">
        <v>95</v>
      </c>
      <c r="B8" s="102"/>
      <c r="C8" s="102" t="s">
        <v>95</v>
      </c>
      <c r="D8" s="22"/>
      <c r="E8" s="22"/>
      <c r="F8" s="22"/>
    </row>
    <row r="9" customHeight="1" spans="1:3">
      <c r="A9" s="33" t="s">
        <v>342</v>
      </c>
      <c r="B9" s="33"/>
      <c r="C9" s="33"/>
    </row>
  </sheetData>
  <mergeCells count="7">
    <mergeCell ref="A2:F2"/>
    <mergeCell ref="D4:F4"/>
    <mergeCell ref="A8:C8"/>
    <mergeCell ref="A9:C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3"/>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2"/>
      <c r="P1" s="52"/>
      <c r="Q1" s="96" t="s">
        <v>343</v>
      </c>
    </row>
    <row r="2" ht="27.75" customHeight="1" spans="1:17">
      <c r="A2" s="54" t="s">
        <v>344</v>
      </c>
      <c r="B2" s="27"/>
      <c r="C2" s="27"/>
      <c r="D2" s="27"/>
      <c r="E2" s="27"/>
      <c r="F2" s="27"/>
      <c r="G2" s="27"/>
      <c r="H2" s="27"/>
      <c r="I2" s="27"/>
      <c r="J2" s="27"/>
      <c r="K2" s="44"/>
      <c r="L2" s="27"/>
      <c r="M2" s="27"/>
      <c r="N2" s="27"/>
      <c r="O2" s="44"/>
      <c r="P2" s="44"/>
      <c r="Q2" s="27"/>
    </row>
    <row r="3" ht="18.75" customHeight="1" spans="1:17">
      <c r="A3" s="89" t="str">
        <f>"单位名称："&amp;"云南省水文水资源局昭通分局"</f>
        <v>单位名称：云南省水文水资源局昭通分局</v>
      </c>
      <c r="B3" s="6"/>
      <c r="C3" s="6"/>
      <c r="D3" s="6"/>
      <c r="E3" s="6"/>
      <c r="F3" s="6"/>
      <c r="G3" s="6"/>
      <c r="H3" s="6"/>
      <c r="I3" s="6"/>
      <c r="J3" s="6"/>
      <c r="O3" s="61"/>
      <c r="P3" s="61"/>
      <c r="Q3" s="97" t="s">
        <v>120</v>
      </c>
    </row>
    <row r="4" ht="15.75" customHeight="1" spans="1:17">
      <c r="A4" s="9" t="s">
        <v>345</v>
      </c>
      <c r="B4" s="65" t="s">
        <v>346</v>
      </c>
      <c r="C4" s="65" t="s">
        <v>347</v>
      </c>
      <c r="D4" s="65" t="s">
        <v>348</v>
      </c>
      <c r="E4" s="65" t="s">
        <v>349</v>
      </c>
      <c r="F4" s="65" t="s">
        <v>350</v>
      </c>
      <c r="G4" s="66" t="s">
        <v>136</v>
      </c>
      <c r="H4" s="66"/>
      <c r="I4" s="66"/>
      <c r="J4" s="66"/>
      <c r="K4" s="67"/>
      <c r="L4" s="66"/>
      <c r="M4" s="66"/>
      <c r="N4" s="66"/>
      <c r="O4" s="82"/>
      <c r="P4" s="67"/>
      <c r="Q4" s="83"/>
    </row>
    <row r="5" ht="17.25" customHeight="1" spans="1:17">
      <c r="A5" s="14"/>
      <c r="B5" s="68"/>
      <c r="C5" s="68"/>
      <c r="D5" s="68"/>
      <c r="E5" s="68"/>
      <c r="F5" s="68"/>
      <c r="G5" s="68" t="s">
        <v>31</v>
      </c>
      <c r="H5" s="68" t="s">
        <v>34</v>
      </c>
      <c r="I5" s="68" t="s">
        <v>351</v>
      </c>
      <c r="J5" s="68" t="s">
        <v>352</v>
      </c>
      <c r="K5" s="69" t="s">
        <v>353</v>
      </c>
      <c r="L5" s="84" t="s">
        <v>354</v>
      </c>
      <c r="M5" s="84"/>
      <c r="N5" s="84"/>
      <c r="O5" s="85"/>
      <c r="P5" s="86"/>
      <c r="Q5" s="70"/>
    </row>
    <row r="6" ht="54" customHeight="1" spans="1:17">
      <c r="A6" s="17"/>
      <c r="B6" s="70"/>
      <c r="C6" s="70"/>
      <c r="D6" s="70"/>
      <c r="E6" s="70"/>
      <c r="F6" s="70"/>
      <c r="G6" s="70"/>
      <c r="H6" s="70" t="s">
        <v>33</v>
      </c>
      <c r="I6" s="70"/>
      <c r="J6" s="70"/>
      <c r="K6" s="71"/>
      <c r="L6" s="70" t="s">
        <v>33</v>
      </c>
      <c r="M6" s="70" t="s">
        <v>44</v>
      </c>
      <c r="N6" s="70" t="s">
        <v>143</v>
      </c>
      <c r="O6" s="87" t="s">
        <v>40</v>
      </c>
      <c r="P6" s="71" t="s">
        <v>41</v>
      </c>
      <c r="Q6" s="70" t="s">
        <v>42</v>
      </c>
    </row>
    <row r="7" ht="15" customHeight="1" spans="1:17">
      <c r="A7" s="1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72" t="s">
        <v>46</v>
      </c>
      <c r="B8" s="73"/>
      <c r="C8" s="73"/>
      <c r="D8" s="73"/>
      <c r="E8" s="92"/>
      <c r="F8" s="22"/>
      <c r="G8" s="22">
        <v>194682.95</v>
      </c>
      <c r="H8" s="22">
        <v>175502.95</v>
      </c>
      <c r="I8" s="22"/>
      <c r="J8" s="22"/>
      <c r="K8" s="22"/>
      <c r="L8" s="22">
        <v>19180</v>
      </c>
      <c r="M8" s="22"/>
      <c r="N8" s="22"/>
      <c r="O8" s="22"/>
      <c r="P8" s="22"/>
      <c r="Q8" s="22">
        <v>19180</v>
      </c>
    </row>
    <row r="9" ht="21" customHeight="1" spans="1:17">
      <c r="A9" s="93" t="s">
        <v>219</v>
      </c>
      <c r="B9" s="73" t="s">
        <v>355</v>
      </c>
      <c r="C9" s="73" t="s">
        <v>356</v>
      </c>
      <c r="D9" s="94" t="s">
        <v>357</v>
      </c>
      <c r="E9" s="95">
        <v>2</v>
      </c>
      <c r="F9" s="22"/>
      <c r="G9" s="22">
        <v>19180</v>
      </c>
      <c r="H9" s="22"/>
      <c r="I9" s="22"/>
      <c r="J9" s="22"/>
      <c r="K9" s="22"/>
      <c r="L9" s="22">
        <v>19180</v>
      </c>
      <c r="M9" s="22"/>
      <c r="N9" s="22"/>
      <c r="O9" s="22"/>
      <c r="P9" s="22"/>
      <c r="Q9" s="22">
        <v>19180</v>
      </c>
    </row>
    <row r="10" ht="21" customHeight="1" spans="1:17">
      <c r="A10" s="93" t="s">
        <v>171</v>
      </c>
      <c r="B10" s="73" t="s">
        <v>358</v>
      </c>
      <c r="C10" s="73" t="s">
        <v>359</v>
      </c>
      <c r="D10" s="94" t="s">
        <v>336</v>
      </c>
      <c r="E10" s="95">
        <v>1</v>
      </c>
      <c r="F10" s="22"/>
      <c r="G10" s="22">
        <v>87402.95</v>
      </c>
      <c r="H10" s="22">
        <v>87402.95</v>
      </c>
      <c r="I10" s="22"/>
      <c r="J10" s="22"/>
      <c r="K10" s="22"/>
      <c r="L10" s="22"/>
      <c r="M10" s="22"/>
      <c r="N10" s="22"/>
      <c r="O10" s="22"/>
      <c r="P10" s="22"/>
      <c r="Q10" s="22"/>
    </row>
    <row r="11" ht="21" customHeight="1" spans="1:17">
      <c r="A11" s="93" t="s">
        <v>171</v>
      </c>
      <c r="B11" s="73" t="s">
        <v>360</v>
      </c>
      <c r="C11" s="73" t="s">
        <v>361</v>
      </c>
      <c r="D11" s="94" t="s">
        <v>336</v>
      </c>
      <c r="E11" s="95">
        <v>1</v>
      </c>
      <c r="F11" s="22"/>
      <c r="G11" s="22">
        <v>80000</v>
      </c>
      <c r="H11" s="22">
        <v>80000</v>
      </c>
      <c r="I11" s="22"/>
      <c r="J11" s="22"/>
      <c r="K11" s="22"/>
      <c r="L11" s="22"/>
      <c r="M11" s="22"/>
      <c r="N11" s="22"/>
      <c r="O11" s="22"/>
      <c r="P11" s="22"/>
      <c r="Q11" s="22"/>
    </row>
    <row r="12" ht="21" customHeight="1" spans="1:17">
      <c r="A12" s="93" t="s">
        <v>171</v>
      </c>
      <c r="B12" s="73" t="s">
        <v>362</v>
      </c>
      <c r="C12" s="73" t="s">
        <v>363</v>
      </c>
      <c r="D12" s="94" t="s">
        <v>336</v>
      </c>
      <c r="E12" s="95">
        <v>1</v>
      </c>
      <c r="F12" s="22"/>
      <c r="G12" s="22">
        <v>8100</v>
      </c>
      <c r="H12" s="22">
        <v>8100</v>
      </c>
      <c r="I12" s="22"/>
      <c r="J12" s="22"/>
      <c r="K12" s="22"/>
      <c r="L12" s="22"/>
      <c r="M12" s="22"/>
      <c r="N12" s="22"/>
      <c r="O12" s="22"/>
      <c r="P12" s="22"/>
      <c r="Q12" s="22"/>
    </row>
    <row r="13" ht="21" customHeight="1" spans="1:17">
      <c r="A13" s="75" t="s">
        <v>95</v>
      </c>
      <c r="B13" s="76"/>
      <c r="C13" s="76"/>
      <c r="D13" s="76"/>
      <c r="E13" s="92"/>
      <c r="F13" s="22"/>
      <c r="G13" s="22">
        <v>194682.95</v>
      </c>
      <c r="H13" s="22">
        <v>175502.95</v>
      </c>
      <c r="I13" s="22"/>
      <c r="J13" s="22"/>
      <c r="K13" s="22"/>
      <c r="L13" s="22">
        <v>19180</v>
      </c>
      <c r="M13" s="22"/>
      <c r="N13" s="22"/>
      <c r="O13" s="22"/>
      <c r="P13" s="22"/>
      <c r="Q13" s="22">
        <v>19180</v>
      </c>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E22" sqref="E2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8"/>
      <c r="B1" s="58"/>
      <c r="C1" s="58"/>
      <c r="D1" s="58"/>
      <c r="E1" s="58"/>
      <c r="F1" s="58"/>
      <c r="G1" s="58"/>
      <c r="H1" s="62"/>
      <c r="I1" s="58"/>
      <c r="J1" s="58"/>
      <c r="K1" s="58"/>
      <c r="L1" s="52"/>
      <c r="M1" s="78"/>
      <c r="N1" s="79" t="s">
        <v>364</v>
      </c>
    </row>
    <row r="2" ht="27.75" customHeight="1" spans="1:14">
      <c r="A2" s="54" t="s">
        <v>365</v>
      </c>
      <c r="B2" s="63"/>
      <c r="C2" s="63"/>
      <c r="D2" s="63"/>
      <c r="E2" s="63"/>
      <c r="F2" s="63"/>
      <c r="G2" s="63"/>
      <c r="H2" s="64"/>
      <c r="I2" s="63"/>
      <c r="J2" s="63"/>
      <c r="K2" s="63"/>
      <c r="L2" s="44"/>
      <c r="M2" s="64"/>
      <c r="N2" s="63"/>
    </row>
    <row r="3" ht="18.75" customHeight="1" spans="1:14">
      <c r="A3" s="55" t="str">
        <f>"单位名称："&amp;"云南省水文水资源局昭通分局"</f>
        <v>单位名称：云南省水文水资源局昭通分局</v>
      </c>
      <c r="B3" s="56"/>
      <c r="C3" s="56"/>
      <c r="D3" s="56"/>
      <c r="E3" s="56"/>
      <c r="F3" s="56"/>
      <c r="G3" s="56"/>
      <c r="H3" s="62"/>
      <c r="I3" s="58"/>
      <c r="J3" s="58"/>
      <c r="K3" s="58"/>
      <c r="L3" s="61"/>
      <c r="M3" s="80"/>
      <c r="N3" s="81" t="s">
        <v>120</v>
      </c>
    </row>
    <row r="4" ht="15.75" customHeight="1" spans="1:14">
      <c r="A4" s="9" t="s">
        <v>345</v>
      </c>
      <c r="B4" s="65" t="s">
        <v>366</v>
      </c>
      <c r="C4" s="65" t="s">
        <v>367</v>
      </c>
      <c r="D4" s="66" t="s">
        <v>136</v>
      </c>
      <c r="E4" s="66"/>
      <c r="F4" s="66"/>
      <c r="G4" s="66"/>
      <c r="H4" s="67"/>
      <c r="I4" s="66"/>
      <c r="J4" s="66"/>
      <c r="K4" s="66"/>
      <c r="L4" s="82"/>
      <c r="M4" s="67"/>
      <c r="N4" s="83"/>
    </row>
    <row r="5" ht="17.25" customHeight="1" spans="1:14">
      <c r="A5" s="14"/>
      <c r="B5" s="68"/>
      <c r="C5" s="68"/>
      <c r="D5" s="68" t="s">
        <v>31</v>
      </c>
      <c r="E5" s="68" t="s">
        <v>34</v>
      </c>
      <c r="F5" s="68" t="s">
        <v>351</v>
      </c>
      <c r="G5" s="68" t="s">
        <v>352</v>
      </c>
      <c r="H5" s="69" t="s">
        <v>353</v>
      </c>
      <c r="I5" s="84" t="s">
        <v>354</v>
      </c>
      <c r="J5" s="84"/>
      <c r="K5" s="84"/>
      <c r="L5" s="85"/>
      <c r="M5" s="86"/>
      <c r="N5" s="70"/>
    </row>
    <row r="6" ht="54" customHeight="1" spans="1:14">
      <c r="A6" s="17"/>
      <c r="B6" s="70"/>
      <c r="C6" s="70"/>
      <c r="D6" s="70"/>
      <c r="E6" s="70"/>
      <c r="F6" s="70"/>
      <c r="G6" s="70"/>
      <c r="H6" s="71"/>
      <c r="I6" s="70" t="s">
        <v>33</v>
      </c>
      <c r="J6" s="70" t="s">
        <v>44</v>
      </c>
      <c r="K6" s="70" t="s">
        <v>143</v>
      </c>
      <c r="L6" s="87" t="s">
        <v>40</v>
      </c>
      <c r="M6" s="71" t="s">
        <v>41</v>
      </c>
      <c r="N6" s="70" t="s">
        <v>42</v>
      </c>
    </row>
    <row r="7" ht="15" customHeight="1" spans="1:14">
      <c r="A7" s="17">
        <v>1</v>
      </c>
      <c r="B7" s="70">
        <v>2</v>
      </c>
      <c r="C7" s="70">
        <v>3</v>
      </c>
      <c r="D7" s="71">
        <v>4</v>
      </c>
      <c r="E7" s="71">
        <v>5</v>
      </c>
      <c r="F7" s="71">
        <v>6</v>
      </c>
      <c r="G7" s="71">
        <v>7</v>
      </c>
      <c r="H7" s="71">
        <v>8</v>
      </c>
      <c r="I7" s="71">
        <v>9</v>
      </c>
      <c r="J7" s="71">
        <v>10</v>
      </c>
      <c r="K7" s="71">
        <v>11</v>
      </c>
      <c r="L7" s="71">
        <v>12</v>
      </c>
      <c r="M7" s="71">
        <v>13</v>
      </c>
      <c r="N7" s="71">
        <v>14</v>
      </c>
    </row>
    <row r="8" ht="21" customHeight="1" spans="1:14">
      <c r="A8" s="72"/>
      <c r="B8" s="73"/>
      <c r="C8" s="73"/>
      <c r="D8" s="74"/>
      <c r="E8" s="74"/>
      <c r="F8" s="74"/>
      <c r="G8" s="74"/>
      <c r="H8" s="74"/>
      <c r="I8" s="74"/>
      <c r="J8" s="74"/>
      <c r="K8" s="74"/>
      <c r="L8" s="88"/>
      <c r="M8" s="74"/>
      <c r="N8" s="74"/>
    </row>
    <row r="9" ht="21" customHeight="1" spans="1:14">
      <c r="A9" s="72"/>
      <c r="B9" s="73"/>
      <c r="C9" s="73"/>
      <c r="D9" s="74"/>
      <c r="E9" s="74"/>
      <c r="F9" s="74"/>
      <c r="G9" s="74"/>
      <c r="H9" s="74"/>
      <c r="I9" s="74"/>
      <c r="J9" s="74"/>
      <c r="K9" s="74"/>
      <c r="L9" s="88"/>
      <c r="M9" s="74"/>
      <c r="N9" s="74"/>
    </row>
    <row r="10" ht="21" customHeight="1" spans="1:14">
      <c r="A10" s="75" t="s">
        <v>95</v>
      </c>
      <c r="B10" s="76"/>
      <c r="C10" s="77"/>
      <c r="D10" s="74"/>
      <c r="E10" s="74"/>
      <c r="F10" s="74"/>
      <c r="G10" s="74"/>
      <c r="H10" s="74"/>
      <c r="I10" s="74"/>
      <c r="J10" s="74"/>
      <c r="K10" s="74"/>
      <c r="L10" s="88"/>
      <c r="M10" s="74"/>
      <c r="N10" s="74"/>
    </row>
    <row r="11" customHeight="1" spans="1:3">
      <c r="A11" s="33" t="s">
        <v>368</v>
      </c>
      <c r="B11" s="33"/>
      <c r="C11" s="33"/>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workbookViewId="0">
      <selection activeCell="E17" sqref="E17"/>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3"/>
      <c r="W1" s="52" t="s">
        <v>369</v>
      </c>
    </row>
    <row r="2" ht="27.75" customHeight="1" spans="1:23">
      <c r="A2" s="54" t="s">
        <v>370</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"单位名称："&amp;"云南省水文水资源局昭通分局"</f>
        <v>单位名称：云南省水文水资源局昭通分局</v>
      </c>
      <c r="B3" s="56"/>
      <c r="C3" s="56"/>
      <c r="D3" s="57"/>
      <c r="E3" s="58"/>
      <c r="F3" s="58"/>
      <c r="G3" s="58"/>
      <c r="H3" s="58"/>
      <c r="I3" s="58"/>
      <c r="W3" s="61" t="s">
        <v>120</v>
      </c>
    </row>
    <row r="4" ht="19.5" customHeight="1" spans="1:23">
      <c r="A4" s="15" t="s">
        <v>371</v>
      </c>
      <c r="B4" s="10" t="s">
        <v>136</v>
      </c>
      <c r="C4" s="11"/>
      <c r="D4" s="11"/>
      <c r="E4" s="10" t="s">
        <v>372</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9" t="s">
        <v>373</v>
      </c>
      <c r="E5" s="60" t="s">
        <v>374</v>
      </c>
      <c r="F5" s="60" t="s">
        <v>375</v>
      </c>
      <c r="G5" s="60" t="s">
        <v>376</v>
      </c>
      <c r="H5" s="60" t="s">
        <v>377</v>
      </c>
      <c r="I5" s="60" t="s">
        <v>378</v>
      </c>
      <c r="J5" s="60" t="s">
        <v>379</v>
      </c>
      <c r="K5" s="60" t="s">
        <v>380</v>
      </c>
      <c r="L5" s="60" t="s">
        <v>381</v>
      </c>
      <c r="M5" s="60" t="s">
        <v>382</v>
      </c>
      <c r="N5" s="60" t="s">
        <v>383</v>
      </c>
      <c r="O5" s="60" t="s">
        <v>384</v>
      </c>
      <c r="P5" s="60" t="s">
        <v>385</v>
      </c>
      <c r="Q5" s="60" t="s">
        <v>386</v>
      </c>
      <c r="R5" s="60" t="s">
        <v>387</v>
      </c>
      <c r="S5" s="60" t="s">
        <v>388</v>
      </c>
      <c r="T5" s="60" t="s">
        <v>389</v>
      </c>
      <c r="U5" s="60" t="s">
        <v>390</v>
      </c>
      <c r="V5" s="60" t="s">
        <v>391</v>
      </c>
      <c r="W5" s="60" t="s">
        <v>392</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3">
      <c r="A9" s="33" t="s">
        <v>393</v>
      </c>
      <c r="B9" s="33"/>
      <c r="C9" s="33"/>
    </row>
  </sheetData>
  <mergeCells count="6">
    <mergeCell ref="A2:W2"/>
    <mergeCell ref="A3:I3"/>
    <mergeCell ref="B4:D4"/>
    <mergeCell ref="E4:W4"/>
    <mergeCell ref="A9:C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24" sqref="B24"/>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2" t="s">
        <v>394</v>
      </c>
    </row>
    <row r="2" ht="28.5" customHeight="1" spans="1:10">
      <c r="A2" s="43" t="s">
        <v>395</v>
      </c>
      <c r="B2" s="27"/>
      <c r="C2" s="27"/>
      <c r="D2" s="27"/>
      <c r="E2" s="27"/>
      <c r="F2" s="44"/>
      <c r="G2" s="27"/>
      <c r="H2" s="44"/>
      <c r="I2" s="44"/>
      <c r="J2" s="27"/>
    </row>
    <row r="3" ht="17.25" customHeight="1" spans="1:1">
      <c r="A3" s="4" t="str">
        <f>"单位名称："&amp;"云南省水文水资源局昭通分局"</f>
        <v>单位名称：云南省水文水资源局昭通分局</v>
      </c>
    </row>
    <row r="4" ht="44.25" customHeight="1" spans="1:10">
      <c r="A4" s="45" t="s">
        <v>240</v>
      </c>
      <c r="B4" s="45" t="s">
        <v>241</v>
      </c>
      <c r="C4" s="45" t="s">
        <v>242</v>
      </c>
      <c r="D4" s="45" t="s">
        <v>243</v>
      </c>
      <c r="E4" s="45" t="s">
        <v>244</v>
      </c>
      <c r="F4" s="46" t="s">
        <v>245</v>
      </c>
      <c r="G4" s="45" t="s">
        <v>246</v>
      </c>
      <c r="H4" s="46" t="s">
        <v>247</v>
      </c>
      <c r="I4" s="46" t="s">
        <v>248</v>
      </c>
      <c r="J4" s="45" t="s">
        <v>249</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ht="18" customHeight="1" spans="1:3">
      <c r="A8" s="33" t="s">
        <v>396</v>
      </c>
      <c r="B8" s="33"/>
      <c r="C8" s="33"/>
    </row>
  </sheetData>
  <mergeCells count="3">
    <mergeCell ref="A2:J2"/>
    <mergeCell ref="A3:H3"/>
    <mergeCell ref="A8: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8"/>
  <sheetViews>
    <sheetView showZeros="0" workbookViewId="0">
      <selection activeCell="D26" sqref="D26"/>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397</v>
      </c>
    </row>
    <row r="2" ht="30.65" customHeight="1" spans="1:8">
      <c r="A2" s="37" t="s">
        <v>398</v>
      </c>
      <c r="B2" s="37"/>
      <c r="C2" s="37"/>
      <c r="D2" s="37"/>
      <c r="E2" s="37"/>
      <c r="F2" s="37"/>
      <c r="G2" s="37"/>
      <c r="H2" s="37"/>
    </row>
    <row r="3" ht="18.75" customHeight="1" spans="1:8">
      <c r="A3" s="35" t="str">
        <f>"单位名称："&amp;"云南省水文水资源局昭通分局"</f>
        <v>单位名称：云南省水文水资源局昭通分局</v>
      </c>
      <c r="B3" s="35"/>
      <c r="C3" s="35"/>
      <c r="D3" s="35"/>
      <c r="E3" s="35"/>
      <c r="F3" s="35"/>
      <c r="G3" s="35"/>
      <c r="H3" s="35"/>
    </row>
    <row r="4" ht="18.75" customHeight="1" spans="1:8">
      <c r="A4" s="38" t="s">
        <v>129</v>
      </c>
      <c r="B4" s="38" t="s">
        <v>399</v>
      </c>
      <c r="C4" s="38" t="s">
        <v>400</v>
      </c>
      <c r="D4" s="38" t="s">
        <v>401</v>
      </c>
      <c r="E4" s="38" t="s">
        <v>402</v>
      </c>
      <c r="F4" s="38" t="s">
        <v>403</v>
      </c>
      <c r="G4" s="38"/>
      <c r="H4" s="38"/>
    </row>
    <row r="5" ht="18.75" customHeight="1" spans="1:8">
      <c r="A5" s="38"/>
      <c r="B5" s="38"/>
      <c r="C5" s="38"/>
      <c r="D5" s="38"/>
      <c r="E5" s="38"/>
      <c r="F5" s="38" t="s">
        <v>349</v>
      </c>
      <c r="G5" s="38" t="s">
        <v>404</v>
      </c>
      <c r="H5" s="38" t="s">
        <v>405</v>
      </c>
    </row>
    <row r="6" ht="18.75" customHeight="1" spans="1:8">
      <c r="A6" s="39" t="s">
        <v>112</v>
      </c>
      <c r="B6" s="39" t="s">
        <v>113</v>
      </c>
      <c r="C6" s="39" t="s">
        <v>114</v>
      </c>
      <c r="D6" s="39" t="s">
        <v>115</v>
      </c>
      <c r="E6" s="39" t="s">
        <v>116</v>
      </c>
      <c r="F6" s="39" t="s">
        <v>117</v>
      </c>
      <c r="G6" s="39" t="s">
        <v>406</v>
      </c>
      <c r="H6" s="39" t="s">
        <v>407</v>
      </c>
    </row>
    <row r="7" ht="29.9" customHeight="1" spans="1:8">
      <c r="A7" s="40" t="s">
        <v>46</v>
      </c>
      <c r="B7" s="40" t="s">
        <v>408</v>
      </c>
      <c r="C7" s="40" t="s">
        <v>409</v>
      </c>
      <c r="D7" s="40" t="s">
        <v>410</v>
      </c>
      <c r="E7" s="38" t="s">
        <v>357</v>
      </c>
      <c r="F7" s="41">
        <v>1</v>
      </c>
      <c r="G7" s="42">
        <v>18500</v>
      </c>
      <c r="H7" s="42">
        <v>18500</v>
      </c>
    </row>
    <row r="8" ht="29.9" customHeight="1" spans="1:8">
      <c r="A8" s="40" t="s">
        <v>46</v>
      </c>
      <c r="B8" s="40" t="s">
        <v>408</v>
      </c>
      <c r="C8" s="40" t="s">
        <v>411</v>
      </c>
      <c r="D8" s="40" t="s">
        <v>412</v>
      </c>
      <c r="E8" s="38" t="s">
        <v>357</v>
      </c>
      <c r="F8" s="41">
        <v>1</v>
      </c>
      <c r="G8" s="42">
        <v>3400</v>
      </c>
      <c r="H8" s="42">
        <v>3400</v>
      </c>
    </row>
    <row r="9" ht="29.9" customHeight="1" spans="1:8">
      <c r="A9" s="40" t="s">
        <v>46</v>
      </c>
      <c r="B9" s="40" t="s">
        <v>408</v>
      </c>
      <c r="C9" s="40" t="s">
        <v>356</v>
      </c>
      <c r="D9" s="40" t="s">
        <v>413</v>
      </c>
      <c r="E9" s="38" t="s">
        <v>357</v>
      </c>
      <c r="F9" s="41">
        <v>2</v>
      </c>
      <c r="G9" s="42">
        <v>9590</v>
      </c>
      <c r="H9" s="42">
        <v>19180</v>
      </c>
    </row>
    <row r="10" ht="29.9" customHeight="1" spans="1:8">
      <c r="A10" s="40" t="s">
        <v>46</v>
      </c>
      <c r="B10" s="40" t="s">
        <v>408</v>
      </c>
      <c r="C10" s="40" t="s">
        <v>414</v>
      </c>
      <c r="D10" s="40" t="s">
        <v>415</v>
      </c>
      <c r="E10" s="38" t="s">
        <v>416</v>
      </c>
      <c r="F10" s="41">
        <v>10</v>
      </c>
      <c r="G10" s="42">
        <v>4000</v>
      </c>
      <c r="H10" s="42">
        <v>40000</v>
      </c>
    </row>
    <row r="11" ht="29.9" customHeight="1" spans="1:8">
      <c r="A11" s="40" t="s">
        <v>46</v>
      </c>
      <c r="B11" s="40" t="s">
        <v>408</v>
      </c>
      <c r="C11" s="40" t="s">
        <v>414</v>
      </c>
      <c r="D11" s="40" t="s">
        <v>417</v>
      </c>
      <c r="E11" s="38" t="s">
        <v>357</v>
      </c>
      <c r="F11" s="41">
        <v>1</v>
      </c>
      <c r="G11" s="42">
        <v>25000</v>
      </c>
      <c r="H11" s="42">
        <v>25000</v>
      </c>
    </row>
    <row r="12" ht="29.9" customHeight="1" spans="1:8">
      <c r="A12" s="40" t="s">
        <v>46</v>
      </c>
      <c r="B12" s="40" t="s">
        <v>408</v>
      </c>
      <c r="C12" s="40" t="s">
        <v>414</v>
      </c>
      <c r="D12" s="40" t="s">
        <v>418</v>
      </c>
      <c r="E12" s="38" t="s">
        <v>416</v>
      </c>
      <c r="F12" s="41">
        <v>2</v>
      </c>
      <c r="G12" s="42">
        <v>58000</v>
      </c>
      <c r="H12" s="42">
        <v>116000</v>
      </c>
    </row>
    <row r="13" ht="29.9" customHeight="1" spans="1:8">
      <c r="A13" s="40" t="s">
        <v>46</v>
      </c>
      <c r="B13" s="40" t="s">
        <v>408</v>
      </c>
      <c r="C13" s="40" t="s">
        <v>414</v>
      </c>
      <c r="D13" s="40" t="s">
        <v>419</v>
      </c>
      <c r="E13" s="38" t="s">
        <v>416</v>
      </c>
      <c r="F13" s="41">
        <v>3</v>
      </c>
      <c r="G13" s="42">
        <v>23000</v>
      </c>
      <c r="H13" s="42">
        <v>69000</v>
      </c>
    </row>
    <row r="14" ht="29.9" customHeight="1" spans="1:8">
      <c r="A14" s="40" t="s">
        <v>46</v>
      </c>
      <c r="B14" s="40" t="s">
        <v>408</v>
      </c>
      <c r="C14" s="40" t="s">
        <v>414</v>
      </c>
      <c r="D14" s="40" t="s">
        <v>420</v>
      </c>
      <c r="E14" s="38" t="s">
        <v>416</v>
      </c>
      <c r="F14" s="41">
        <v>1</v>
      </c>
      <c r="G14" s="42">
        <v>62000</v>
      </c>
      <c r="H14" s="42">
        <v>62000</v>
      </c>
    </row>
    <row r="15" ht="29.9" customHeight="1" spans="1:8">
      <c r="A15" s="40" t="s">
        <v>46</v>
      </c>
      <c r="B15" s="40" t="s">
        <v>408</v>
      </c>
      <c r="C15" s="40" t="s">
        <v>414</v>
      </c>
      <c r="D15" s="40" t="s">
        <v>421</v>
      </c>
      <c r="E15" s="38" t="s">
        <v>357</v>
      </c>
      <c r="F15" s="41">
        <v>1</v>
      </c>
      <c r="G15" s="42">
        <v>358000</v>
      </c>
      <c r="H15" s="42">
        <v>358000</v>
      </c>
    </row>
    <row r="16" ht="29.9" customHeight="1" spans="1:8">
      <c r="A16" s="40" t="s">
        <v>46</v>
      </c>
      <c r="B16" s="40" t="s">
        <v>408</v>
      </c>
      <c r="C16" s="40" t="s">
        <v>414</v>
      </c>
      <c r="D16" s="40" t="s">
        <v>422</v>
      </c>
      <c r="E16" s="38" t="s">
        <v>423</v>
      </c>
      <c r="F16" s="41">
        <v>1</v>
      </c>
      <c r="G16" s="42">
        <v>120000</v>
      </c>
      <c r="H16" s="42">
        <v>120000</v>
      </c>
    </row>
    <row r="17" ht="29.9" customHeight="1" spans="1:8">
      <c r="A17" s="40" t="s">
        <v>46</v>
      </c>
      <c r="B17" s="40" t="s">
        <v>424</v>
      </c>
      <c r="C17" s="40" t="s">
        <v>425</v>
      </c>
      <c r="D17" s="40" t="s">
        <v>426</v>
      </c>
      <c r="E17" s="38" t="s">
        <v>423</v>
      </c>
      <c r="F17" s="41">
        <v>1</v>
      </c>
      <c r="G17" s="42">
        <v>1100</v>
      </c>
      <c r="H17" s="42">
        <v>1100</v>
      </c>
    </row>
    <row r="18" ht="20.15" customHeight="1" spans="1:8">
      <c r="A18" s="38" t="s">
        <v>31</v>
      </c>
      <c r="B18" s="38"/>
      <c r="C18" s="38"/>
      <c r="D18" s="38"/>
      <c r="E18" s="38"/>
      <c r="F18" s="41">
        <v>24</v>
      </c>
      <c r="G18" s="42"/>
      <c r="H18" s="42">
        <v>832180</v>
      </c>
    </row>
  </sheetData>
  <mergeCells count="8">
    <mergeCell ref="A2:H2"/>
    <mergeCell ref="F4:H4"/>
    <mergeCell ref="A18:E1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20" sqref="D20"/>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427</v>
      </c>
    </row>
    <row r="2" ht="27.75" customHeight="1" spans="1:11">
      <c r="A2" s="27" t="s">
        <v>428</v>
      </c>
      <c r="B2" s="27"/>
      <c r="C2" s="27"/>
      <c r="D2" s="27"/>
      <c r="E2" s="27"/>
      <c r="F2" s="27"/>
      <c r="G2" s="27"/>
      <c r="H2" s="27"/>
      <c r="I2" s="27"/>
      <c r="J2" s="27"/>
      <c r="K2" s="27"/>
    </row>
    <row r="3" ht="13.5" customHeight="1" spans="1:11">
      <c r="A3" s="4" t="str">
        <f>"单位名称："&amp;"云南省水文水资源局昭通分局"</f>
        <v>单位名称：云南省水文水资源局昭通分局</v>
      </c>
      <c r="B3" s="5"/>
      <c r="C3" s="5"/>
      <c r="D3" s="5"/>
      <c r="E3" s="5"/>
      <c r="F3" s="5"/>
      <c r="G3" s="5"/>
      <c r="H3" s="6"/>
      <c r="I3" s="6"/>
      <c r="J3" s="6"/>
      <c r="K3" s="7" t="s">
        <v>120</v>
      </c>
    </row>
    <row r="4" ht="21.75" customHeight="1" spans="1:11">
      <c r="A4" s="8" t="s">
        <v>205</v>
      </c>
      <c r="B4" s="8" t="s">
        <v>131</v>
      </c>
      <c r="C4" s="8" t="s">
        <v>206</v>
      </c>
      <c r="D4" s="9" t="s">
        <v>132</v>
      </c>
      <c r="E4" s="9" t="s">
        <v>133</v>
      </c>
      <c r="F4" s="9" t="s">
        <v>134</v>
      </c>
      <c r="G4" s="9" t="s">
        <v>135</v>
      </c>
      <c r="H4" s="15" t="s">
        <v>31</v>
      </c>
      <c r="I4" s="10" t="s">
        <v>429</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95</v>
      </c>
      <c r="B10" s="31"/>
      <c r="C10" s="31"/>
      <c r="D10" s="31"/>
      <c r="E10" s="31"/>
      <c r="F10" s="31"/>
      <c r="G10" s="32"/>
      <c r="H10" s="22"/>
      <c r="I10" s="22"/>
      <c r="J10" s="22"/>
      <c r="K10" s="22"/>
    </row>
    <row r="11" customHeight="1" spans="1:4">
      <c r="A11" s="33" t="s">
        <v>430</v>
      </c>
      <c r="B11" s="33"/>
      <c r="C11" s="33"/>
      <c r="D11" s="33"/>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A1" sqref="A1 A1 A1 A1 A1 A1 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431</v>
      </c>
    </row>
    <row r="2" ht="27.75" customHeight="1" spans="1:7">
      <c r="A2" s="3" t="s">
        <v>432</v>
      </c>
      <c r="B2" s="3"/>
      <c r="C2" s="3"/>
      <c r="D2" s="3"/>
      <c r="E2" s="3"/>
      <c r="F2" s="3"/>
      <c r="G2" s="3"/>
    </row>
    <row r="3" ht="13.5" customHeight="1" spans="1:7">
      <c r="A3" s="4" t="str">
        <f>"单位名称："&amp;"云南省水文水资源局昭通分局"</f>
        <v>单位名称：云南省水文水资源局昭通分局</v>
      </c>
      <c r="B3" s="5"/>
      <c r="C3" s="5"/>
      <c r="D3" s="5"/>
      <c r="E3" s="6"/>
      <c r="F3" s="6"/>
      <c r="G3" s="7" t="s">
        <v>120</v>
      </c>
    </row>
    <row r="4" ht="21.75" customHeight="1" spans="1:7">
      <c r="A4" s="8" t="s">
        <v>206</v>
      </c>
      <c r="B4" s="8" t="s">
        <v>205</v>
      </c>
      <c r="C4" s="8" t="s">
        <v>131</v>
      </c>
      <c r="D4" s="9" t="s">
        <v>433</v>
      </c>
      <c r="E4" s="10" t="s">
        <v>34</v>
      </c>
      <c r="F4" s="11"/>
      <c r="G4" s="12"/>
    </row>
    <row r="5" ht="21.75" customHeight="1" spans="1:7">
      <c r="A5" s="13"/>
      <c r="B5" s="13"/>
      <c r="C5" s="13"/>
      <c r="D5" s="14"/>
      <c r="E5" s="15" t="s">
        <v>434</v>
      </c>
      <c r="F5" s="9" t="s">
        <v>435</v>
      </c>
      <c r="G5" s="9" t="s">
        <v>436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2551400</v>
      </c>
      <c r="F8" s="22">
        <v>3251400</v>
      </c>
      <c r="G8" s="22">
        <v>3251400</v>
      </c>
    </row>
    <row r="9" ht="29.9" customHeight="1" spans="1:7">
      <c r="A9" s="20"/>
      <c r="B9" s="20" t="s">
        <v>437</v>
      </c>
      <c r="C9" s="20" t="s">
        <v>232</v>
      </c>
      <c r="D9" s="20" t="s">
        <v>438</v>
      </c>
      <c r="E9" s="22">
        <v>1100000</v>
      </c>
      <c r="F9" s="22">
        <v>1800000</v>
      </c>
      <c r="G9" s="22">
        <v>1800000</v>
      </c>
    </row>
    <row r="10" ht="29.9" customHeight="1" spans="1:7">
      <c r="A10" s="23"/>
      <c r="B10" s="20" t="s">
        <v>437</v>
      </c>
      <c r="C10" s="20" t="s">
        <v>209</v>
      </c>
      <c r="D10" s="20" t="s">
        <v>438</v>
      </c>
      <c r="E10" s="22">
        <v>280000</v>
      </c>
      <c r="F10" s="22">
        <v>280000</v>
      </c>
      <c r="G10" s="22">
        <v>280000</v>
      </c>
    </row>
    <row r="11" ht="29.9" customHeight="1" spans="1:7">
      <c r="A11" s="23"/>
      <c r="B11" s="20" t="s">
        <v>439</v>
      </c>
      <c r="C11" s="20" t="s">
        <v>214</v>
      </c>
      <c r="D11" s="20" t="s">
        <v>438</v>
      </c>
      <c r="E11" s="22">
        <v>314300</v>
      </c>
      <c r="F11" s="22">
        <v>314300</v>
      </c>
      <c r="G11" s="22">
        <v>314300</v>
      </c>
    </row>
    <row r="12" ht="29.9" customHeight="1" spans="1:7">
      <c r="A12" s="23"/>
      <c r="B12" s="20" t="s">
        <v>440</v>
      </c>
      <c r="C12" s="20" t="s">
        <v>219</v>
      </c>
      <c r="D12" s="20" t="s">
        <v>438</v>
      </c>
      <c r="E12" s="22">
        <v>622100</v>
      </c>
      <c r="F12" s="22">
        <v>622100</v>
      </c>
      <c r="G12" s="22">
        <v>622100</v>
      </c>
    </row>
    <row r="13" ht="29.9" customHeight="1" spans="1:7">
      <c r="A13" s="23"/>
      <c r="B13" s="20" t="s">
        <v>440</v>
      </c>
      <c r="C13" s="20" t="s">
        <v>236</v>
      </c>
      <c r="D13" s="20" t="s">
        <v>438</v>
      </c>
      <c r="E13" s="22">
        <v>235000</v>
      </c>
      <c r="F13" s="22">
        <v>235000</v>
      </c>
      <c r="G13" s="22">
        <v>235000</v>
      </c>
    </row>
    <row r="14" ht="18.75" customHeight="1" spans="1:7">
      <c r="A14" s="24" t="s">
        <v>31</v>
      </c>
      <c r="B14" s="25" t="s">
        <v>441</v>
      </c>
      <c r="C14" s="25"/>
      <c r="D14" s="26"/>
      <c r="E14" s="22">
        <v>2551400</v>
      </c>
      <c r="F14" s="22">
        <v>3251400</v>
      </c>
      <c r="G14" s="22">
        <v>3251400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2025-02-07T01:30:00Z</dcterms:created>
  <dcterms:modified xsi:type="dcterms:W3CDTF">2025-02-11T06:57:15Z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A4FD707960C94B408D5C064D8DB2E5F5_13</vt:lpwstr>
  </property>
  <property fmtid="{D5CDD505-2E9C-101B-9397-08002B2CF9AE}" pid="3" name="KSOProductBuildVer">
    <vt:lpwstr>2052-12.1.0.19770</vt:lpwstr>
  </property>
</Properties>
</file>