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10740" firstSheet="11"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calcPr calcId="144525"/>
</workbook>
</file>

<file path=xl/sharedStrings.xml><?xml version="1.0" encoding="utf-8"?>
<sst xmlns="http://schemas.openxmlformats.org/spreadsheetml/2006/main" count="1254" uniqueCount="471">
  <si>
    <t>预算01-1表</t>
  </si>
  <si>
    <t>2025年部门财务收支预算总表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</si>
  <si>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</si>
  <si>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</si>
  <si>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</si>
  <si>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</si>
  <si>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</si>
  <si>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</si>
  <si>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</si>
  <si>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</si>
  <si>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</si>
  <si>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</si>
  <si>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</si>
  <si>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</si>
  <si>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</si>
  <si>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</si>
  <si>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</si>
  <si>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</si>
  <si>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</si>
  <si>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</si>
  <si>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</si>
  <si>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</si>
  <si>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</si>
  <si>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</si>
  <si>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</si>
  <si>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</si>
  <si>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</si>
  <si>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</si>
  <si>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2025年部门收入预算表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</si>
  <si>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</si>
  <si>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</si>
  <si>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</si>
  <si>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</si>
  <si>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</si>
  <si>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</si>
  <si>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</si>
  <si>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</si>
  <si>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</si>
  <si>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</si>
  <si>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</si>
  <si>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</si>
  <si>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</si>
  <si>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</si>
  <si>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使用非财政拨款结余</t>
  </si>
  <si>
    <t>事业收入</t>
  </si>
  <si>
    <t>126010001</t>
  </si>
  <si>
    <t>云南省水文水资源局</t>
  </si>
  <si>
    <t>预算01-3表</t>
  </si>
  <si>
    <t>2025年部门支出预算表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</si>
  <si>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</si>
  <si>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</si>
  <si>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</si>
  <si>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</si>
  <si>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</si>
  <si>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</si>
  <si>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</si>
  <si>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</si>
  <si>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</si>
  <si>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</si>
  <si>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</si>
  <si>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</si>
  <si>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</si>
  <si>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</si>
  <si>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</si>
  <si>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</si>
  <si>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</si>
  <si>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</si>
  <si>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</si>
  <si>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</si>
  <si>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</si>
  <si>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</si>
  <si>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</si>
  <si>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</si>
  <si>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</si>
  <si>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</si>
  <si>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</si>
  <si>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</si>
  <si>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</si>
  <si>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</si>
  <si>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</si>
  <si>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</si>
  <si>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</si>
  <si>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</si>
  <si>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</si>
  <si>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</si>
  <si>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</si>
  <si>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</si>
  <si>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</si>
  <si>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</si>
  <si>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</si>
  <si>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</si>
  <si>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</si>
  <si>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</si>
  <si>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</si>
  <si>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</si>
  <si>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</si>
  <si>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</si>
  <si>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2025年部门财政拨款收支预算总表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</si>
  <si>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</si>
  <si>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</si>
  <si>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</si>
  <si>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</si>
  <si>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</si>
  <si>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</si>
  <si>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</si>
  <si>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</si>
  <si>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</si>
  <si>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</si>
  <si>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2025年一般公共预算支出预算表（按功能科目分类）</t>
  </si>
  <si>
    <t>部门预算支出功能分类科目</t>
  </si>
  <si>
    <t>人员经费</t>
  </si>
  <si>
    <t>公用经费</t>
  </si>
  <si>
    <t>1</t>
  </si>
  <si>
    <t>2</t>
  </si>
  <si>
    <t>3</t>
  </si>
  <si>
    <t>4</t>
  </si>
  <si>
    <t>5</t>
  </si>
  <si>
    <t>6</t>
  </si>
  <si>
    <t>预算03表</t>
  </si>
  <si>
    <t>2025年一般公共预算“三公”经费支出预算表</t>
  </si>
  <si>
    <t>单位：元</t>
  </si>
  <si>
    <t>“三公”经费合计</t>
  </si>
  <si>
    <t>因公出国（境）费</t>
  </si>
  <si>
    <t>公务用车购置及运行费</t>
  </si>
  <si>
    <t>公务接待费</t>
  </si>
  <si>
    <t>公务用车购置费</t>
  </si>
  <si>
    <t>公务用车运行费</t>
  </si>
  <si>
    <t>预算04表</t>
  </si>
  <si>
    <t>2025年部门基本支出预算表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</si>
  <si>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</si>
  <si>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</si>
  <si>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</si>
  <si>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</si>
  <si>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</si>
  <si>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</si>
  <si>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</si>
  <si>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</si>
  <si>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</si>
  <si>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</si>
  <si>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</si>
  <si>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</si>
  <si>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</si>
  <si>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</si>
  <si>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</si>
  <si>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530000210000000042474</t>
  </si>
  <si>
    <t>事业人员支出工资</t>
  </si>
  <si>
    <t>30101</t>
  </si>
  <si>
    <t>基本工资</t>
  </si>
  <si>
    <t>30102</t>
  </si>
  <si>
    <t>津贴补贴</t>
  </si>
  <si>
    <t>30103</t>
  </si>
  <si>
    <t>奖金</t>
  </si>
  <si>
    <t>30107</t>
  </si>
  <si>
    <t>绩效工资</t>
  </si>
  <si>
    <t>530000210000000042475</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</si>
  <si>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</si>
  <si>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</si>
  <si>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</si>
  <si>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</si>
  <si>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</si>
  <si>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</si>
  <si>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</si>
  <si>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</si>
  <si>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</si>
  <si>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</si>
  <si>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</si>
  <si>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530000210000000042477</t>
  </si>
  <si>
    <t>30113</t>
  </si>
  <si>
    <t>530000210000000042478</t>
  </si>
  <si>
    <t>对个人和家庭的补助</t>
  </si>
  <si>
    <t>30399</t>
  </si>
  <si>
    <t>其他对个人和家庭的补助</t>
  </si>
  <si>
    <t>530000210000000042479</t>
  </si>
  <si>
    <t>其他工资福利支出</t>
  </si>
  <si>
    <t>30199</t>
  </si>
  <si>
    <t>530000210000000042480</t>
  </si>
  <si>
    <t>公车购置及运维费</t>
  </si>
  <si>
    <t>30231</t>
  </si>
  <si>
    <t>公务用车运行维护费</t>
  </si>
  <si>
    <t>530000210000000042482</t>
  </si>
  <si>
    <t>30217</t>
  </si>
  <si>
    <t>530000210000000042484</t>
  </si>
  <si>
    <t>工会经费</t>
  </si>
  <si>
    <t>30228</t>
  </si>
  <si>
    <t>530000210000000042485</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</si>
  <si>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</si>
  <si>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</si>
  <si>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</si>
  <si>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</si>
  <si>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</si>
  <si>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</si>
  <si>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</si>
  <si>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</si>
  <si>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</si>
  <si>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</si>
  <si>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</si>
  <si>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</si>
  <si>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</si>
  <si>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</si>
  <si>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</si>
  <si>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</si>
  <si>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</si>
  <si>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</si>
  <si>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</si>
  <si>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30229</t>
  </si>
  <si>
    <t>福利费</t>
  </si>
  <si>
    <t>30239</t>
  </si>
  <si>
    <t>其他交通费用</t>
  </si>
  <si>
    <t>预算05-1表</t>
  </si>
  <si>
    <t>2025年部门项目支出预算表</t>
  </si>
  <si>
    <t>项目分类</t>
  </si>
  <si>
    <t>项目单位</t>
  </si>
  <si>
    <t>本年拨款</t>
  </si>
  <si>
    <t>其中：本次下达</t>
  </si>
  <si>
    <t>其他人员支出</t>
  </si>
  <si>
    <t>民生类</t>
  </si>
  <si>
    <t>530000231100001110535</t>
  </si>
  <si>
    <t>水利专项第二批中央基建投资（云南省跨界河流水文站网建设二期工程）专项资金</t>
  </si>
  <si>
    <t>专项业务类</t>
  </si>
  <si>
    <t>530000241100003110206</t>
  </si>
  <si>
    <t>30905</t>
  </si>
  <si>
    <t>基础设施建设</t>
  </si>
  <si>
    <t>水利专项中央基建投资（云南省中小河流重点洪水易发区水文监测应急建设一期工程）专项资金</t>
  </si>
  <si>
    <t>530000241100003062811</t>
  </si>
  <si>
    <t>水文测报专项经费</t>
  </si>
  <si>
    <t>事业发展类</t>
  </si>
  <si>
    <t>530000210000000044879</t>
  </si>
  <si>
    <t>30218</t>
  </si>
  <si>
    <t>专用材料费</t>
  </si>
  <si>
    <t>30226</t>
  </si>
  <si>
    <t>劳务费</t>
  </si>
  <si>
    <t>30227</t>
  </si>
  <si>
    <t>委托业务费</t>
  </si>
  <si>
    <t>水文水资源服务支出经费</t>
  </si>
  <si>
    <t>其他运转类</t>
  </si>
  <si>
    <t>530000251100003228721</t>
  </si>
  <si>
    <t>30240</t>
  </si>
  <si>
    <t>税金及附加费用</t>
  </si>
  <si>
    <t>31002</t>
  </si>
  <si>
    <t>办公设备购置</t>
  </si>
  <si>
    <t>水资源和水土保持管理经费</t>
  </si>
  <si>
    <t>530000210000000030510</t>
  </si>
  <si>
    <t>政务信息化运维服务项目补助资金</t>
  </si>
  <si>
    <t>530000251100003889032</t>
  </si>
  <si>
    <t>预算05-2表</t>
  </si>
  <si>
    <t>2025年部门项目支出绩效目标表</t>
  </si>
  <si>
    <t>单位名称、项目名称</t>
  </si>
  <si>
    <t>项目年度绩效目标</t>
  </si>
  <si>
    <t>一级指标</t>
  </si>
  <si>
    <t>二级指标</t>
  </si>
  <si>
    <t>三级指标</t>
  </si>
  <si>
    <t>指标性质</t>
  </si>
  <si>
    <t>指标值</t>
  </si>
  <si>
    <t>度量单位</t>
  </si>
  <si>
    <t>指标属性</t>
  </si>
  <si>
    <t>指标内容</t>
  </si>
  <si>
    <t>1.根据云南省水利厅的工作安排，计划开展省级河湖长水质监测项目、用水统计调查制度工作、实行最严格水资源管理制度考核等工作。2.根据水利部和省水利厅的文件要求，按时完成《云南省水资源公报》的编制及刊印工作，向社会公布水资源数据。</t>
  </si>
  <si>
    <t>产出指标</t>
  </si>
  <si>
    <t>数量指标</t>
  </si>
  <si>
    <t>监测站次完成次数</t>
  </si>
  <si>
    <t>=</t>
  </si>
  <si>
    <t>1297</t>
  </si>
  <si>
    <t>站·次</t>
  </si>
  <si>
    <t>定量指标</t>
  </si>
  <si>
    <t>反映2025年云南省水资源水环境质量监测任务书中本项目承担完成的总站次（断流等自然因素除外）监测情况。</t>
  </si>
  <si>
    <t>新建2个地下水监测站点</t>
  </si>
  <si>
    <t>个</t>
  </si>
  <si>
    <t>新建2个地下水监测站点。</t>
  </si>
  <si>
    <t>《2024年度云南省水资源公报》完成数量</t>
  </si>
  <si>
    <t>1.00</t>
  </si>
  <si>
    <t>项</t>
  </si>
  <si>
    <t>完成一项《2024年度云南省水资源公报》。</t>
  </si>
  <si>
    <t>河道地形测量完成数量</t>
  </si>
  <si>
    <t>&gt;=</t>
  </si>
  <si>
    <t>22</t>
  </si>
  <si>
    <t>完成云南省22个水文站河段河道地形测量工作。</t>
  </si>
  <si>
    <t>效益指标</t>
  </si>
  <si>
    <t>可持续影响</t>
  </si>
  <si>
    <t>水质监测成果使用率</t>
  </si>
  <si>
    <t>98</t>
  </si>
  <si>
    <t>%</t>
  </si>
  <si>
    <t>反映水质监测成果对《云南省主要江河湖库水资源质量年报》、《云南省地表水资源质量年报》、《云南省主要湖库水生生物监测年报》的编制提供基础资料技术支撑情况。</t>
  </si>
  <si>
    <t>满意度指标</t>
  </si>
  <si>
    <t>服务对象满意度</t>
  </si>
  <si>
    <t>受益对象满意度</t>
  </si>
  <si>
    <t>95</t>
  </si>
  <si>
    <t>社会公众满意度。</t>
  </si>
  <si>
    <t>完成年度水文委托业务，成果质量、业务能力得到主管部门及社会公众认可。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础研究、促进水文新技术的开发利用、培养人才和锻炼水文队伍，弥补水文事业经费不足，确保水文事业稳定可持续发展，并推进水文技术咨询服务健康发展。</t>
  </si>
  <si>
    <t>时效指标</t>
  </si>
  <si>
    <t>水文水资源服务合同完成及时率</t>
  </si>
  <si>
    <t>100</t>
  </si>
  <si>
    <t>合同时效期内完成承接业务。</t>
  </si>
  <si>
    <t>完成年度水文委托业务，成果质量、业务能力得到主管部门及社会公众认可根据《云南省财政厅云南省发展和改革委员会关于事业单位经营服务性收费有关问题的通知》（云财非税[2018]31号）开展水文对外经营服务工作，服务云南社会经济，保障云南水文发展，通过开展水文经营服务工作，加强水文、水资源基研究、促进水文新技术的开发利用、培养人才和锻炼水文队伍，弥补水文事业经费不足，确保水文事业稳定可持续发展，并推进水文技术咨询服务健康发展。</t>
  </si>
  <si>
    <t>社会效益</t>
  </si>
  <si>
    <t>水文事业发展提升率</t>
  </si>
  <si>
    <t>&gt;</t>
  </si>
  <si>
    <t>为社会提供水文勘测与测绘，水资源论证；水文资料审查、水文分析计算、水资源调查评价和规划、水文情报预报及分析评价工作、水环境监测、评价、水质化验。水文勘测、水质资料与成果的评价等服务。根据科技人才、技术设备及资质条件、法律法规许可的能力承担并组织开展的其他服务项目。</t>
  </si>
  <si>
    <t>90</t>
  </si>
  <si>
    <t>完成省水利厅水文数字孪生地理信息数据底板管理系统数据处理与运维2025年项目、省水利厅水资源管理信息系统网络安全等级保护测评2025年项目、省水利厅水资源管理信息系统国产密码测评2025年项目、省水利厅信息化运维服务2025年项目。</t>
  </si>
  <si>
    <t>完成密码测评工作</t>
  </si>
  <si>
    <t>国产密码测评。</t>
  </si>
  <si>
    <t>完成省水利厅水文数字孪生地理信息数据底板管理系统数据处理与运维2025年项目、省水利厅水资源管理信息系统网络安全等级保护测评2025年项目、省水利厅水资源管理信息系统国产密码测评2025年项目、省水利厅信息化运维服务2025年项目</t>
  </si>
  <si>
    <t>通过网络安全等级保护测评，保障网络安全</t>
  </si>
  <si>
    <t>网络安全等级保护三级测评。</t>
  </si>
  <si>
    <t>反映项目实施后受益对象的满意度。</t>
  </si>
  <si>
    <t>1.完成全省4943个报汛站点雨水情信息上报和监控，109个日常预报站点的日常洪水预报预警工作，配合完成2025年年度最严格水资源管理制度考核和取水许可管理工作。
2.保障全省875个基本雨量站点的设备安全及正常运行，并按照规范和测站任务书要求收集2025年年度基本雨量站点完整的雨量资料并对2024年度资料完成整汇编。保障全省12个国家基本水位站、184个国家基本水文站的设施设备正常运行，按照规范和测站任务书要求完成2025年年度水位、流量、泥沙、蒸发、降水等项目测验任务和完成2024年度测验资料整汇编。
3.完成云南省国家重点水质站、省级河湖长水域全覆盖监测。一般项目地表水监测频次2-12次、特定项目年监测1次；开展质量监督、质量审核等质量管理活动。</t>
  </si>
  <si>
    <t>编制完成云南省省级河长水质月报</t>
  </si>
  <si>
    <t>12</t>
  </si>
  <si>
    <t>期</t>
  </si>
  <si>
    <t>云南省省级河长水质月报12期。</t>
  </si>
  <si>
    <t>1.完成全省4943个报汛站点雨水情信息上报和监控，109个日常预报站点的日常洪水预报预警工作，配合完成2025年年度最严格水资源管理制度考核和取水许可管理工作。
2.保障全省875个基本雨量站点的设备安全及正常运行，并按照规范和测站任务书要求收集2025年年度基本雨量站点完整的雨量资料并对2024年度资料完成整汇编。保障全省12个国家基本水位站、184个国家基本水文站的设施设备正常运行，按照规范和测站任务书要求完成2025年年度水位、流量、泥沙、蒸发、降水等项目测验任务和完成2024年度测验资料整汇编。
3.完成云南省国家重点水质站、省级河湖长水域全覆盖监测。一般项目地表水监测频次2-12次、特定项目年监测1次；开展质量监督、质量审核等质量管理活动.</t>
  </si>
  <si>
    <t>报汛站点雨水情信息收集和监控</t>
  </si>
  <si>
    <t>4943</t>
  </si>
  <si>
    <t>完成全省4943个报汛站点雨水情信息收集和监控。</t>
  </si>
  <si>
    <t>质量指标</t>
  </si>
  <si>
    <t>全省基本站水文资料整汇编审查通过率</t>
  </si>
  <si>
    <t>按要求对184个基本水文站和12个基本水位站水位、流量、降水、泥沙、水温、岸温等水文资料的整编成果进行复审，资料质量达到《水文资料整编规范》（SL247-2012）要求，资料在完成复审、汇编、汇编审查，按要求参加流域机构组织的验收和水利部组织的终审后，最后刊印成册。最终成为供社会利用的水文年鉴。</t>
  </si>
  <si>
    <t>水文报汛到报率</t>
  </si>
  <si>
    <t>规范要求在规定时间范围，报汛到报率不低于95%。</t>
  </si>
  <si>
    <t>防汛相关部门采用预警成果次数</t>
  </si>
  <si>
    <t>次</t>
  </si>
  <si>
    <t>反映水文预报预警社会使用效益，全省自然灾害风险形式分析报告12期。</t>
  </si>
  <si>
    <t>水文报汛设施设备隐患排查率</t>
  </si>
  <si>
    <t>反映水文报讯设施设备正常运行情况。</t>
  </si>
  <si>
    <t>该项目中的工作内容均属部门职责范畴，服务对象为上级主管部门，年度工作获得上级主管部门认可，基础管理人员和群众的满意度。</t>
  </si>
  <si>
    <t>保障单位正常运转，完成上级交办的任务。</t>
  </si>
  <si>
    <t>劳务费发放人数</t>
  </si>
  <si>
    <t>人</t>
  </si>
  <si>
    <t>反映单位实际发放外聘人员劳务费数量。</t>
  </si>
  <si>
    <t>经济效益</t>
  </si>
  <si>
    <t>业务工作正常开展</t>
  </si>
  <si>
    <t>正常运转</t>
  </si>
  <si>
    <t>定性指标</t>
  </si>
  <si>
    <t>完成上级交办任务，反映单位职能职责正常开展。</t>
  </si>
  <si>
    <t>反映单位人员对外聘劳务工作满意度。</t>
  </si>
  <si>
    <t>预算06表</t>
  </si>
  <si>
    <t>2025年部门政府性基金预算支出预算表</t>
  </si>
  <si>
    <t>政府性基金预算支出</t>
  </si>
  <si>
    <t>云南省水文水资源局（本级）无政府性基金预算支出，故政府性基金预算支出预算表为空。</t>
  </si>
  <si>
    <t>预算07表</t>
  </si>
  <si>
    <t>2025年部门政府采购预算表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</si>
  <si>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</si>
  <si>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</si>
  <si>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</si>
  <si>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</si>
  <si>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</si>
  <si>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</si>
  <si>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</si>
  <si>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</si>
  <si>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</si>
  <si>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</si>
  <si>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2025年度云南省水文站河道地形测量</t>
  </si>
  <si>
    <t>C19040000 测绘服务</t>
  </si>
  <si>
    <t>云南省省级地下水监测站建设</t>
  </si>
  <si>
    <t>C19060000 地质勘测服务</t>
  </si>
  <si>
    <t>公报印刷费</t>
  </si>
  <si>
    <t>C23090100 印刷服务</t>
  </si>
  <si>
    <t>燃油费</t>
  </si>
  <si>
    <t>C23120302 车辆加油、添加燃料服务</t>
  </si>
  <si>
    <t>车辆维修保养</t>
  </si>
  <si>
    <t>C23120301 车辆维修和保养服务</t>
  </si>
  <si>
    <t>车辆保险</t>
  </si>
  <si>
    <t>C1804010201 机动车保险服务</t>
  </si>
  <si>
    <t>物业管理服务</t>
  </si>
  <si>
    <t>C21040001 物业管理服务</t>
  </si>
  <si>
    <t>水质管理系统升级及运行维护</t>
  </si>
  <si>
    <t>C16079900 其他运行维护服务</t>
  </si>
  <si>
    <t>印刷费（省级河长水质年报、月报、全省基本站水文资料整汇编）</t>
  </si>
  <si>
    <t>办公椅</t>
  </si>
  <si>
    <t>A05010301 办公椅</t>
  </si>
  <si>
    <t>把</t>
  </si>
  <si>
    <t>洪水风险图编制监理</t>
  </si>
  <si>
    <t>C20020600 工程监理服务</t>
  </si>
  <si>
    <t>保险柜</t>
  </si>
  <si>
    <t>A05010599 其他柜类</t>
  </si>
  <si>
    <t>C21040000 物业管理服务</t>
  </si>
  <si>
    <t>预算08表</t>
  </si>
  <si>
    <t>2025年部门政府购买服务预算表</t>
  </si>
  <si>
    <t>政府购买服务项目</t>
  </si>
  <si>
    <t>政府购买服务目录</t>
  </si>
  <si>
    <t>云南省水文水资源局（本级）无政府购买服务，故政府购买服务预算表为空。</t>
  </si>
  <si>
    <t>预算09-1表</t>
  </si>
  <si>
    <t>2025年省对下转移支付预算表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</si>
  <si>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</si>
  <si>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</si>
  <si>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</si>
  <si>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</si>
  <si>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</si>
  <si>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</si>
  <si>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</si>
  <si>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</si>
  <si>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</si>
  <si>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</si>
  <si>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</si>
  <si>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</si>
  <si>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</si>
  <si>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</si>
  <si>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</si>
  <si>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</si>
  <si>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</si>
  <si>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</si>
  <si>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</si>
  <si>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</si>
  <si>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</si>
  <si>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</si>
  <si>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云南省水文水资源局（本级）无省对下转移支付，故省对下转移支付预算表为空。</t>
  </si>
  <si>
    <t>预算09-2表</t>
  </si>
  <si>
    <t>2025年省对下转移支付绩效目标表</t>
  </si>
  <si>
    <t>云南省水文水资源局（本级）无省对下转移支付，故省对下转移支付绩效目标表为空。</t>
  </si>
  <si>
    <t>预算10表</t>
  </si>
  <si>
    <t>2025年新增资产配置表</t>
  </si>
  <si>
    <t>资产类别</t>
  </si>
  <si>
    <t>资产分类代码.名称</t>
  </si>
  <si>
    <t>资产名称</t>
  </si>
  <si>
    <t>计量单位</t>
  </si>
  <si>
    <t>财政部门批复数（元）</t>
  </si>
  <si>
    <t>单价</t>
  </si>
  <si>
    <t>金额</t>
  </si>
  <si>
    <t>7</t>
  </si>
  <si>
    <t>8</t>
  </si>
  <si>
    <t>设备</t>
  </si>
  <si>
    <t>A02010219 网关</t>
  </si>
  <si>
    <t>国产密码算法的SSL VPN 安全网关</t>
  </si>
  <si>
    <t>套</t>
  </si>
  <si>
    <t>A02010502 磁盘阵列</t>
  </si>
  <si>
    <t>信创成果存储运行设备</t>
  </si>
  <si>
    <t>A02019900 其他信息化设备</t>
  </si>
  <si>
    <t>会议系统LED大屏显示设备</t>
  </si>
  <si>
    <t>会议系统发言扩声设备</t>
  </si>
  <si>
    <t>会议系统视频会议设备</t>
  </si>
  <si>
    <t>会议系统音视频控制设备</t>
  </si>
  <si>
    <t>A02091101 录像机</t>
  </si>
  <si>
    <t>硬盘录像机</t>
  </si>
  <si>
    <t>台</t>
  </si>
  <si>
    <t>A02091107 视频监控设备</t>
  </si>
  <si>
    <t>视频监控设备</t>
  </si>
  <si>
    <t>A02091199 其他视频设备</t>
  </si>
  <si>
    <t>摄像头</t>
  </si>
  <si>
    <t>A02101800 水文仪器设备</t>
  </si>
  <si>
    <t>X波段水利测雨雷达</t>
  </si>
  <si>
    <t>家具和用品</t>
  </si>
  <si>
    <t>A05010203 教学、实验用桌</t>
  </si>
  <si>
    <t>实验室试验台</t>
  </si>
  <si>
    <t>米</t>
  </si>
  <si>
    <t>无形资产</t>
  </si>
  <si>
    <t>A08060301 基础软件</t>
  </si>
  <si>
    <t>数据转换汇集软件</t>
  </si>
  <si>
    <t>统计模板编辑软件</t>
  </si>
  <si>
    <t>A08060303 应用软件</t>
  </si>
  <si>
    <t>洱海水生态预测预警应用系统</t>
  </si>
  <si>
    <t>抚仙湖智慧水文应用系统</t>
  </si>
  <si>
    <t>水文数字孪生数据底板</t>
  </si>
  <si>
    <t>预算11表</t>
  </si>
  <si>
    <t>2025年中央转移支付补助项目支出预算表</t>
  </si>
  <si>
    <t>上级补助</t>
  </si>
  <si>
    <t>2025年水利发展资金提前下达资金</t>
  </si>
  <si>
    <t>2130314</t>
  </si>
  <si>
    <t>防汛</t>
  </si>
  <si>
    <t>31003</t>
  </si>
  <si>
    <t>专用设备购置</t>
  </si>
  <si>
    <t>预算12表</t>
  </si>
  <si>
    <t>2025年部门项目支出中期规划预算表</t>
  </si>
  <si>
    <t>项目级次</t>
  </si>
  <si>
    <t>2025年</t>
  </si>
  <si>
    <t>2026年</t>
  </si>
  <si>
    <t>2027年</t>
  </si>
  <si>
    <t>229 其他运转类</t>
  </si>
  <si>
    <t>本级</t>
  </si>
  <si>
    <t>312 民生类</t>
  </si>
  <si>
    <t>313 事业发展类</t>
  </si>
  <si>
    <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</si>
</sst>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hh:mm:ss"/>
    <numFmt numFmtId="177" formatCode="yyyy/mm/dd\ hh:mm:ss"/>
    <numFmt numFmtId="178" formatCode="yyyy/mm/dd"/>
    <numFmt numFmtId="179" formatCode="#,##0.00;\-#,##0.00;;@"/>
    <numFmt numFmtId="180" formatCode="#,##0;\-#,##0;;@"/>
  </numFmts>
  <fonts count="41">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仿宋_GB2312"/>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2" fontId="0" fillId="0" borderId="0" applyFont="0" applyFill="0" applyBorder="0" applyAlignment="0" applyProtection="0">
      <alignment vertical="center"/>
    </xf>
    <xf numFmtId="0" fontId="22" fillId="2" borderId="0" applyNumberFormat="0" applyBorder="0" applyAlignment="0" applyProtection="0">
      <alignment vertical="center"/>
    </xf>
    <xf numFmtId="0" fontId="23" fillId="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7" fillId="0" borderId="7">
      <alignment horizontal="right" vertical="center"/>
    </xf>
    <xf numFmtId="0" fontId="22" fillId="4" borderId="0" applyNumberFormat="0" applyBorder="0" applyAlignment="0" applyProtection="0">
      <alignment vertical="center"/>
    </xf>
    <xf numFmtId="0" fontId="24" fillId="5" borderId="0" applyNumberFormat="0" applyBorder="0" applyAlignment="0" applyProtection="0">
      <alignment vertical="center"/>
    </xf>
    <xf numFmtId="43" fontId="0" fillId="0" borderId="0" applyFont="0" applyFill="0" applyBorder="0" applyAlignment="0" applyProtection="0">
      <alignment vertical="center"/>
    </xf>
    <xf numFmtId="0" fontId="25" fillId="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178" fontId="7" fillId="0" borderId="7">
      <alignment horizontal="right" vertical="center"/>
    </xf>
    <xf numFmtId="0" fontId="27" fillId="0" borderId="0" applyNumberFormat="0" applyFill="0" applyBorder="0" applyAlignment="0" applyProtection="0">
      <alignment vertical="center"/>
    </xf>
    <xf numFmtId="0" fontId="0" fillId="7" borderId="15" applyNumberFormat="0" applyFont="0" applyAlignment="0" applyProtection="0">
      <alignment vertical="center"/>
    </xf>
    <xf numFmtId="0" fontId="25" fillId="8"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6" applyNumberFormat="0" applyFill="0" applyAlignment="0" applyProtection="0">
      <alignment vertical="center"/>
    </xf>
    <xf numFmtId="0" fontId="33" fillId="0" borderId="16" applyNumberFormat="0" applyFill="0" applyAlignment="0" applyProtection="0">
      <alignment vertical="center"/>
    </xf>
    <xf numFmtId="0" fontId="25" fillId="9" borderId="0" applyNumberFormat="0" applyBorder="0" applyAlignment="0" applyProtection="0">
      <alignment vertical="center"/>
    </xf>
    <xf numFmtId="0" fontId="28" fillId="0" borderId="17" applyNumberFormat="0" applyFill="0" applyAlignment="0" applyProtection="0">
      <alignment vertical="center"/>
    </xf>
    <xf numFmtId="0" fontId="25" fillId="10" borderId="0" applyNumberFormat="0" applyBorder="0" applyAlignment="0" applyProtection="0">
      <alignment vertical="center"/>
    </xf>
    <xf numFmtId="0" fontId="34" fillId="11" borderId="18" applyNumberFormat="0" applyAlignment="0" applyProtection="0">
      <alignment vertical="center"/>
    </xf>
    <xf numFmtId="0" fontId="35" fillId="11" borderId="14" applyNumberFormat="0" applyAlignment="0" applyProtection="0">
      <alignment vertical="center"/>
    </xf>
    <xf numFmtId="0" fontId="36" fillId="12" borderId="19" applyNumberFormat="0" applyAlignment="0" applyProtection="0">
      <alignment vertical="center"/>
    </xf>
    <xf numFmtId="0" fontId="22" fillId="13" borderId="0" applyNumberFormat="0" applyBorder="0" applyAlignment="0" applyProtection="0">
      <alignment vertical="center"/>
    </xf>
    <xf numFmtId="0" fontId="25" fillId="14" borderId="0" applyNumberFormat="0" applyBorder="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15" borderId="0" applyNumberFormat="0" applyBorder="0" applyAlignment="0" applyProtection="0">
      <alignment vertical="center"/>
    </xf>
    <xf numFmtId="0" fontId="40" fillId="16" borderId="0" applyNumberFormat="0" applyBorder="0" applyAlignment="0" applyProtection="0">
      <alignment vertical="center"/>
    </xf>
    <xf numFmtId="10" fontId="7" fillId="0" borderId="7">
      <alignment horizontal="right" vertical="center"/>
    </xf>
    <xf numFmtId="0" fontId="22" fillId="17" borderId="0" applyNumberFormat="0" applyBorder="0" applyAlignment="0" applyProtection="0">
      <alignment vertical="center"/>
    </xf>
    <xf numFmtId="0" fontId="25" fillId="18" borderId="0" applyNumberFormat="0" applyBorder="0" applyAlignment="0" applyProtection="0">
      <alignment vertical="center"/>
    </xf>
    <xf numFmtId="0" fontId="22"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5"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2" fillId="31" borderId="0" applyNumberFormat="0" applyBorder="0" applyAlignment="0" applyProtection="0">
      <alignment vertical="center"/>
    </xf>
    <xf numFmtId="0" fontId="25" fillId="32" borderId="0" applyNumberFormat="0" applyBorder="0" applyAlignment="0" applyProtection="0">
      <alignment vertical="center"/>
    </xf>
    <xf numFmtId="179" fontId="7" fillId="0" borderId="7">
      <alignment horizontal="right" vertical="center"/>
    </xf>
    <xf numFmtId="49" fontId="7" fillId="0" borderId="7">
      <alignment horizontal="left" vertical="center" wrapText="1"/>
    </xf>
    <xf numFmtId="179" fontId="7" fillId="0" borderId="7">
      <alignment horizontal="right" vertical="center"/>
    </xf>
    <xf numFmtId="176" fontId="7" fillId="0" borderId="7">
      <alignment horizontal="right" vertical="center"/>
    </xf>
    <xf numFmtId="180" fontId="7" fillId="0" borderId="7">
      <alignment horizontal="right" vertical="center"/>
    </xf>
  </cellStyleXfs>
  <cellXfs count="178">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1" fillId="0" borderId="7" xfId="0" applyFont="1" applyBorder="1" applyAlignment="1" applyProtection="1">
      <alignment horizontal="center" vertical="center"/>
      <protection locked="0"/>
    </xf>
    <xf numFmtId="49" fontId="7" fillId="0" borderId="0" xfId="53" applyBorder="1">
      <alignment horizontal="left" vertical="center" wrapText="1"/>
    </xf>
    <xf numFmtId="49" fontId="7" fillId="0" borderId="0" xfId="53" applyBorder="1" applyAlignment="1">
      <alignment horizontal="right" vertical="center" wrapText="1"/>
    </xf>
    <xf numFmtId="49" fontId="8" fillId="0" borderId="0" xfId="53" applyFont="1" applyBorder="1" applyAlignment="1">
      <alignment horizontal="center" vertical="center" wrapText="1"/>
    </xf>
    <xf numFmtId="49" fontId="9" fillId="0" borderId="7" xfId="53" applyFont="1" applyAlignment="1">
      <alignment horizontal="center" vertical="center" wrapText="1"/>
    </xf>
    <xf numFmtId="49" fontId="10" fillId="0" borderId="7" xfId="53" applyAlignment="1">
      <alignment horizontal="center" vertical="center" wrapText="1"/>
    </xf>
    <xf numFmtId="49" fontId="9" fillId="0" borderId="7" xfId="53" applyFont="1">
      <alignment horizontal="left" vertical="center" wrapText="1"/>
    </xf>
    <xf numFmtId="180" fontId="7" fillId="0" borderId="7" xfId="56">
      <alignment horizontal="right" vertical="center"/>
    </xf>
    <xf numFmtId="179" fontId="7" fillId="0" borderId="7" xfId="54">
      <alignment horizontal="right" vertical="center"/>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5" fillId="0" borderId="0" xfId="0" applyFont="1" applyAlignment="1" applyProtection="1">
      <alignment horizontal="left" vertical="center"/>
      <protection locked="0"/>
    </xf>
    <xf numFmtId="0" fontId="5" fillId="0" borderId="0" xfId="0" applyFont="1"/>
    <xf numFmtId="0" fontId="3" fillId="0" borderId="0" xfId="0" applyFont="1" applyAlignment="1" applyProtection="1">
      <alignment horizontal="right" vertical="center"/>
      <protection locked="0"/>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4" fillId="0" borderId="8" xfId="0" applyFont="1" applyBorder="1" applyAlignment="1">
      <alignment horizontal="center" vertical="center" wrapText="1"/>
    </xf>
    <xf numFmtId="0" fontId="4" fillId="0" borderId="7" xfId="0" applyFont="1" applyBorder="1" applyAlignment="1">
      <alignment horizontal="center" vertical="center"/>
    </xf>
    <xf numFmtId="0" fontId="13" fillId="0" borderId="0" xfId="0" applyFont="1" applyAlignment="1">
      <alignment horizontal="left" vertical="center" wrapText="1"/>
    </xf>
    <xf numFmtId="0" fontId="4" fillId="0" borderId="0" xfId="0" applyFont="1" applyAlignment="1">
      <alignment horizontal="right" wrapText="1"/>
    </xf>
    <xf numFmtId="0" fontId="3" fillId="0" borderId="0" xfId="0" applyFont="1" applyAlignment="1" applyProtection="1">
      <alignment horizontal="right"/>
      <protection locked="0"/>
    </xf>
    <xf numFmtId="0" fontId="3" fillId="0" borderId="0" xfId="0" applyFont="1" applyAlignment="1" applyProtection="1">
      <alignment vertical="top" wrapText="1"/>
      <protection locked="0"/>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4" fontId="3" fillId="0" borderId="11" xfId="0" applyNumberFormat="1" applyFont="1" applyBorder="1" applyAlignment="1" applyProtection="1">
      <alignment horizontal="right" vertical="center"/>
      <protection locked="0"/>
    </xf>
    <xf numFmtId="0" fontId="3" fillId="0" borderId="12" xfId="0" applyFont="1" applyBorder="1" applyAlignment="1">
      <alignment horizontal="center" vertical="center"/>
    </xf>
    <xf numFmtId="0" fontId="3" fillId="0" borderId="13" xfId="0" applyFont="1" applyBorder="1" applyAlignment="1">
      <alignment horizontal="left" vertical="center"/>
    </xf>
    <xf numFmtId="0" fontId="3" fillId="0" borderId="11" xfId="0" applyFont="1" applyBorder="1" applyAlignment="1">
      <alignment horizontal="left" vertical="center"/>
    </xf>
    <xf numFmtId="0" fontId="5" fillId="0" borderId="0" xfId="0" applyFont="1" applyAlignment="1">
      <alignment horizontal="left" vertical="center" wrapText="1"/>
    </xf>
    <xf numFmtId="0" fontId="3" fillId="0" borderId="0" xfId="0" applyFont="1" applyAlignment="1">
      <alignment wrapText="1"/>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3" xfId="0" applyFont="1" applyBorder="1" applyAlignment="1" applyProtection="1">
      <alignment horizontal="center" vertical="center"/>
      <protection locked="0"/>
    </xf>
    <xf numFmtId="0" fontId="4" fillId="0" borderId="13"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4" fontId="3" fillId="0" borderId="7" xfId="0" applyNumberFormat="1" applyFont="1" applyBorder="1" applyAlignment="1" applyProtection="1">
      <alignment horizontal="right" vertical="center"/>
      <protection locked="0"/>
    </xf>
    <xf numFmtId="0" fontId="3" fillId="0" borderId="0" xfId="0" applyFont="1" applyAlignment="1">
      <alignment horizontal="left" vertical="center"/>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5" fillId="0" borderId="0" xfId="0" applyFont="1" applyAlignment="1">
      <alignment horizontal="left"/>
    </xf>
    <xf numFmtId="0" fontId="12" fillId="0" borderId="7" xfId="0" applyFont="1" applyBorder="1" applyAlignment="1">
      <alignment horizontal="left" vertical="center" wrapText="1" indent="1"/>
    </xf>
    <xf numFmtId="0" fontId="5" fillId="0" borderId="0" xfId="0" applyFont="1" applyAlignment="1">
      <alignment horizontal="left" vertical="center"/>
    </xf>
    <xf numFmtId="49" fontId="5" fillId="0" borderId="7" xfId="0" applyNumberFormat="1" applyFont="1" applyBorder="1" applyAlignment="1">
      <alignment horizontal="left" vertical="center" wrapText="1"/>
    </xf>
    <xf numFmtId="0" fontId="14" fillId="0" borderId="7" xfId="0" applyFont="1" applyBorder="1" applyAlignment="1">
      <alignment horizontal="center" vertical="center"/>
    </xf>
    <xf numFmtId="0" fontId="14" fillId="0" borderId="1" xfId="0" applyFont="1" applyBorder="1" applyAlignment="1">
      <alignment horizontal="center" vertical="center" wrapText="1"/>
    </xf>
    <xf numFmtId="4" fontId="3" fillId="0" borderId="7" xfId="0" applyNumberFormat="1" applyFont="1" applyBorder="1" applyAlignment="1" applyProtection="1">
      <alignment horizontal="right" vertical="center" wrapText="1"/>
      <protection locked="0"/>
    </xf>
    <xf numFmtId="0" fontId="1" fillId="0" borderId="0" xfId="0" applyFont="1" applyAlignment="1">
      <alignment vertical="top"/>
    </xf>
    <xf numFmtId="0" fontId="15" fillId="0" borderId="7" xfId="0" applyFont="1" applyBorder="1" applyAlignment="1">
      <alignment horizontal="center"/>
    </xf>
    <xf numFmtId="49" fontId="5" fillId="0" borderId="7" xfId="53" applyFont="1" applyAlignment="1">
      <alignment horizontal="left" vertical="center" wrapText="1" indent="1"/>
    </xf>
    <xf numFmtId="0" fontId="14" fillId="0" borderId="7" xfId="0" applyFont="1" applyBorder="1" applyAlignment="1">
      <alignment horizontal="center" vertical="center" wrapText="1"/>
    </xf>
    <xf numFmtId="0" fontId="1" fillId="0" borderId="0" xfId="0" applyFont="1" applyAlignment="1">
      <alignment horizontal="center" wrapText="1"/>
    </xf>
    <xf numFmtId="0" fontId="16" fillId="0" borderId="0" xfId="0" applyFont="1" applyAlignment="1">
      <alignment horizontal="center" vertical="center" wrapText="1"/>
    </xf>
    <xf numFmtId="0" fontId="17" fillId="0" borderId="7" xfId="0" applyFont="1" applyBorder="1" applyAlignment="1">
      <alignment horizontal="center" vertical="center" wrapText="1"/>
    </xf>
    <xf numFmtId="0" fontId="17"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0" fillId="0" borderId="7" xfId="0" applyFont="1" applyBorder="1" applyAlignment="1">
      <alignment vertical="center"/>
    </xf>
    <xf numFmtId="4" fontId="20" fillId="0" borderId="7" xfId="0" applyNumberFormat="1" applyFont="1" applyBorder="1" applyAlignment="1" applyProtection="1">
      <alignment horizontal="right" vertical="center"/>
      <protection locked="0"/>
    </xf>
    <xf numFmtId="49" fontId="20"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0" fillId="0" borderId="7" xfId="0" applyNumberFormat="1" applyFont="1" applyBorder="1" applyAlignment="1">
      <alignment horizontal="right" vertical="center"/>
    </xf>
    <xf numFmtId="0" fontId="20" fillId="0" borderId="7" xfId="0" applyFont="1" applyBorder="1" applyAlignment="1">
      <alignment horizontal="center" vertical="center"/>
    </xf>
    <xf numFmtId="0" fontId="5" fillId="0" borderId="7" xfId="0" applyFont="1" applyBorder="1" applyAlignment="1">
      <alignment horizontal="left" vertical="center"/>
    </xf>
    <xf numFmtId="0" fontId="20"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0" fontId="11" fillId="0" borderId="0" xfId="0" applyFont="1" applyAlignment="1" applyProtection="1">
      <alignment horizontal="center" vertical="center"/>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6" xfId="0" applyFont="1" applyBorder="1" applyAlignment="1">
      <alignment horizontal="center" vertical="center"/>
    </xf>
    <xf numFmtId="0" fontId="1" fillId="0" borderId="11" xfId="0" applyFont="1" applyBorder="1" applyAlignment="1">
      <alignment horizontal="center" vertical="center"/>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1" fillId="0" borderId="0" xfId="0" applyFont="1" applyProtection="1">
      <protection locked="0"/>
    </xf>
    <xf numFmtId="0" fontId="4" fillId="0" borderId="0" xfId="0" applyFont="1" applyProtection="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3" xfId="0" applyFont="1" applyBorder="1" applyAlignment="1" applyProtection="1">
      <alignment horizontal="center" vertical="center"/>
      <protection locked="0"/>
    </xf>
    <xf numFmtId="0" fontId="1" fillId="0" borderId="11" xfId="0" applyFont="1" applyBorder="1" applyAlignment="1">
      <alignment horizontal="center" vertical="center" wrapText="1"/>
    </xf>
    <xf numFmtId="0" fontId="21" fillId="0" borderId="1"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0" fillId="0" borderId="6" xfId="0" applyFont="1" applyBorder="1" applyAlignment="1">
      <alignment horizontal="center" vertical="center"/>
    </xf>
    <xf numFmtId="0" fontId="20" fillId="0" borderId="6" xfId="0" applyFont="1" applyBorder="1" applyAlignment="1">
      <alignment horizontal="left" vertical="center"/>
    </xf>
    <xf numFmtId="0" fontId="20" fillId="0" borderId="7" xfId="0" applyFont="1" applyBorder="1" applyAlignment="1">
      <alignment horizontal="left" vertical="center"/>
    </xf>
    <xf numFmtId="179" fontId="20" fillId="0" borderId="7" xfId="0" applyNumberFormat="1" applyFont="1" applyBorder="1" applyAlignment="1">
      <alignment horizontal="right" vertical="center"/>
    </xf>
    <xf numFmtId="0" fontId="5" fillId="0" borderId="6" xfId="0" applyFont="1" applyBorder="1" applyAlignment="1">
      <alignment horizontal="left" vertical="center"/>
    </xf>
    <xf numFmtId="0" fontId="20" fillId="0" borderId="6" xfId="0" applyFont="1" applyBorder="1" applyAlignment="1" applyProtection="1">
      <alignment horizontal="center" vertical="center"/>
      <protection locked="0"/>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B11" sqref="B11"/>
    </sheetView>
  </sheetViews>
  <sheetFormatPr defaultColWidth="8" defaultRowHeight="14.25" customHeight="1" outlineLevelCol="3"/>
  <cols>
    <col min="1" max="1" width="39.5740740740741" customWidth="1"/>
    <col min="2" max="2" width="46.3148148148148" customWidth="1"/>
    <col min="3" max="3" width="40.4259259259259" customWidth="1"/>
    <col min="4" max="4" width="50.1759259259259" customWidth="1"/>
  </cols>
  <sheetData>
    <row r="1" ht="12" customHeight="1" spans="4:4">
      <c r="D1" s="102" t="s">
        <v>0</v>
      </c>
    </row>
    <row r="2" ht="36" customHeight="1" spans="1:4">
      <c r="A2" s="42" t="s">
        <v>1</v>
      </c>
      <c r="B2" s="170"/>
      <c r="C2" s="170"/>
      <c r="D2" s="170"/>
    </row>
    <row r="3" ht="21" customHeight="1" spans="1:4">
      <c r="A3" s="94" t="str">
        <f>"单位名称："&amp;"云南省水文水资源局（本级）"</f>
        <v>单位名称：云南省水文水资源局（本级）</v>
      </c>
      <c r="B3" s="136"/>
      <c r="C3" s="136"/>
      <c r="D3" s="101"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7" t="s">
        <v>8</v>
      </c>
      <c r="B7" s="123">
        <v>29479332.73</v>
      </c>
      <c r="C7" s="23" t="str">
        <f>"一"&amp;"、"&amp;"社会保障和就业支出"</f>
        <v>一、社会保障和就业支出</v>
      </c>
      <c r="D7" s="123">
        <v>2403795.28</v>
      </c>
    </row>
    <row r="8" ht="25.4" customHeight="1" spans="1:4">
      <c r="A8" s="147" t="s">
        <v>9</v>
      </c>
      <c r="B8" s="123"/>
      <c r="C8" s="23" t="str">
        <f>"二"&amp;"、"&amp;"卫生健康支出"</f>
        <v>二、卫生健康支出</v>
      </c>
      <c r="D8" s="123">
        <v>2720276.67</v>
      </c>
    </row>
    <row r="9" ht="25.4" customHeight="1" spans="1:4">
      <c r="A9" s="147" t="s">
        <v>10</v>
      </c>
      <c r="B9" s="123"/>
      <c r="C9" s="23" t="str">
        <f>"三"&amp;"、"&amp;"农林水支出"</f>
        <v>三、农林水支出</v>
      </c>
      <c r="D9" s="123">
        <v>39871320.11</v>
      </c>
    </row>
    <row r="10" ht="25.4" customHeight="1" spans="1:4">
      <c r="A10" s="147" t="s">
        <v>11</v>
      </c>
      <c r="B10" s="93"/>
      <c r="C10" s="23" t="str">
        <f>"四"&amp;"、"&amp;"住房保障支出"</f>
        <v>四、住房保障支出</v>
      </c>
      <c r="D10" s="123">
        <v>1510085.61</v>
      </c>
    </row>
    <row r="11" ht="25.4" customHeight="1" spans="1:4">
      <c r="A11" s="147" t="s">
        <v>12</v>
      </c>
      <c r="B11" s="123">
        <v>2522067</v>
      </c>
      <c r="C11" s="23"/>
      <c r="D11" s="123"/>
    </row>
    <row r="12" ht="25.4" customHeight="1" spans="1:4">
      <c r="A12" s="147" t="s">
        <v>13</v>
      </c>
      <c r="B12" s="93"/>
      <c r="C12" s="23"/>
      <c r="D12" s="123"/>
    </row>
    <row r="13" ht="25.4" customHeight="1" spans="1:4">
      <c r="A13" s="147" t="s">
        <v>14</v>
      </c>
      <c r="B13" s="93"/>
      <c r="C13" s="23"/>
      <c r="D13" s="123"/>
    </row>
    <row r="14" ht="25.4" customHeight="1" spans="1:4">
      <c r="A14" s="147" t="s">
        <v>15</v>
      </c>
      <c r="B14" s="93"/>
      <c r="C14" s="23"/>
      <c r="D14" s="123"/>
    </row>
    <row r="15" ht="25.4" customHeight="1" spans="1:4">
      <c r="A15" s="171" t="s">
        <v>16</v>
      </c>
      <c r="B15" s="93"/>
      <c r="C15" s="23"/>
      <c r="D15" s="123"/>
    </row>
    <row r="16" ht="25.4" customHeight="1" spans="1:4">
      <c r="A16" s="171" t="s">
        <v>17</v>
      </c>
      <c r="B16" s="123">
        <v>2522067</v>
      </c>
      <c r="C16" s="23"/>
      <c r="D16" s="123"/>
    </row>
    <row r="17" ht="25.4" customHeight="1" spans="1:4">
      <c r="A17" s="172" t="s">
        <v>18</v>
      </c>
      <c r="B17" s="143">
        <v>32001399.73</v>
      </c>
      <c r="C17" s="144" t="s">
        <v>19</v>
      </c>
      <c r="D17" s="143">
        <v>46505477.67</v>
      </c>
    </row>
    <row r="18" ht="25.4" customHeight="1" spans="1:4">
      <c r="A18" s="173" t="s">
        <v>20</v>
      </c>
      <c r="B18" s="143">
        <v>14544077.94</v>
      </c>
      <c r="C18" s="174" t="s">
        <v>21</v>
      </c>
      <c r="D18" s="175">
        <v>40000</v>
      </c>
    </row>
    <row r="19" ht="25.4" customHeight="1" spans="1:4">
      <c r="A19" s="176" t="s">
        <v>22</v>
      </c>
      <c r="B19" s="123">
        <v>14544077.94</v>
      </c>
      <c r="C19" s="145" t="s">
        <v>22</v>
      </c>
      <c r="D19" s="93"/>
    </row>
    <row r="20" ht="25.4" customHeight="1" spans="1:4">
      <c r="A20" s="176" t="s">
        <v>23</v>
      </c>
      <c r="B20" s="123"/>
      <c r="C20" s="145" t="s">
        <v>24</v>
      </c>
      <c r="D20" s="93">
        <v>40000</v>
      </c>
    </row>
    <row r="21" ht="25.4" customHeight="1" spans="1:4">
      <c r="A21" s="177" t="s">
        <v>25</v>
      </c>
      <c r="B21" s="143">
        <v>46545477.67</v>
      </c>
      <c r="C21" s="144" t="s">
        <v>26</v>
      </c>
      <c r="D21" s="139">
        <v>46545477.67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E20" sqref="E20"/>
    </sheetView>
  </sheetViews>
  <sheetFormatPr defaultColWidth="8" defaultRowHeight="14.25" customHeight="1"/>
  <cols>
    <col min="1" max="1" width="21.1388888888889" customWidth="1"/>
    <col min="2" max="2" width="35.287037037037" customWidth="1"/>
    <col min="3" max="19" width="16.1759259259259" customWidth="1"/>
  </cols>
  <sheetData>
    <row r="1" ht="12" customHeight="1" spans="1:18">
      <c r="A1" s="22"/>
      <c r="J1" s="160"/>
      <c r="R1" s="2" t="s">
        <v>27</v>
      </c>
    </row>
    <row r="2" ht="36" customHeight="1" spans="1:19">
      <c r="A2" s="149" t="s">
        <v>28</v>
      </c>
      <c r="B2" s="27"/>
      <c r="C2" s="27"/>
      <c r="D2" s="27"/>
      <c r="E2" s="27"/>
      <c r="F2" s="27"/>
      <c r="G2" s="27"/>
      <c r="H2" s="27"/>
      <c r="I2" s="27"/>
      <c r="J2" s="43"/>
      <c r="K2" s="27"/>
      <c r="L2" s="27"/>
      <c r="M2" s="27"/>
      <c r="N2" s="27"/>
      <c r="O2" s="27"/>
      <c r="P2" s="27"/>
      <c r="Q2" s="27"/>
      <c r="R2" s="27"/>
      <c r="S2" s="27"/>
    </row>
    <row r="3" ht="20.25" customHeight="1" spans="1:19">
      <c r="A3" s="94" t="str">
        <f>"单位名称："&amp;"云南省水文水资源局（本级）"</f>
        <v>单位名称：云南省水文水资源局（本级）</v>
      </c>
      <c r="B3" s="6"/>
      <c r="C3" s="6"/>
      <c r="D3" s="6"/>
      <c r="E3" s="6"/>
      <c r="F3" s="6"/>
      <c r="G3" s="6"/>
      <c r="H3" s="6"/>
      <c r="I3" s="6"/>
      <c r="J3" s="161"/>
      <c r="K3" s="6"/>
      <c r="L3" s="6"/>
      <c r="M3" s="6"/>
      <c r="N3" s="7"/>
      <c r="O3" s="7"/>
      <c r="P3" s="7"/>
      <c r="Q3" s="7"/>
      <c r="R3" s="7" t="s">
        <v>2</v>
      </c>
      <c r="S3" s="7" t="s">
        <v>2</v>
      </c>
    </row>
    <row r="4" ht="18.75" customHeight="1" spans="1:19">
      <c r="A4" s="150" t="s">
        <v>29</v>
      </c>
      <c r="B4" s="151" t="s">
        <v>30</v>
      </c>
      <c r="C4" s="151" t="s">
        <v>31</v>
      </c>
      <c r="D4" s="152" t="s">
        <v>32</v>
      </c>
      <c r="E4" s="153"/>
      <c r="F4" s="153"/>
      <c r="G4" s="153"/>
      <c r="H4" s="153"/>
      <c r="I4" s="153"/>
      <c r="J4" s="162"/>
      <c r="K4" s="153"/>
      <c r="L4" s="153"/>
      <c r="M4" s="153"/>
      <c r="N4" s="163"/>
      <c r="O4" s="163" t="s">
        <v>20</v>
      </c>
      <c r="P4" s="163"/>
      <c r="Q4" s="163"/>
      <c r="R4" s="163"/>
      <c r="S4" s="163"/>
    </row>
    <row r="5" ht="18" customHeight="1" spans="1:19">
      <c r="A5" s="154"/>
      <c r="B5" s="155"/>
      <c r="C5" s="155"/>
      <c r="D5" s="155" t="s">
        <v>33</v>
      </c>
      <c r="E5" s="155" t="s">
        <v>34</v>
      </c>
      <c r="F5" s="155" t="s">
        <v>35</v>
      </c>
      <c r="G5" s="155" t="s">
        <v>36</v>
      </c>
      <c r="H5" s="155" t="s">
        <v>37</v>
      </c>
      <c r="I5" s="164" t="s">
        <v>38</v>
      </c>
      <c r="J5" s="165"/>
      <c r="K5" s="164" t="s">
        <v>39</v>
      </c>
      <c r="L5" s="164" t="s">
        <v>40</v>
      </c>
      <c r="M5" s="164" t="s">
        <v>41</v>
      </c>
      <c r="N5" s="166" t="s">
        <v>42</v>
      </c>
      <c r="O5" s="167" t="s">
        <v>33</v>
      </c>
      <c r="P5" s="167" t="s">
        <v>34</v>
      </c>
      <c r="Q5" s="167" t="s">
        <v>35</v>
      </c>
      <c r="R5" s="167" t="s">
        <v>36</v>
      </c>
      <c r="S5" s="167" t="s">
        <v>43</v>
      </c>
    </row>
    <row r="6" ht="29.25" customHeight="1" spans="1:19">
      <c r="A6" s="156"/>
      <c r="B6" s="157"/>
      <c r="C6" s="157"/>
      <c r="D6" s="157"/>
      <c r="E6" s="157"/>
      <c r="F6" s="157"/>
      <c r="G6" s="157"/>
      <c r="H6" s="157"/>
      <c r="I6" s="168" t="s">
        <v>33</v>
      </c>
      <c r="J6" s="168" t="s">
        <v>44</v>
      </c>
      <c r="K6" s="168" t="s">
        <v>39</v>
      </c>
      <c r="L6" s="168" t="s">
        <v>40</v>
      </c>
      <c r="M6" s="168" t="s">
        <v>41</v>
      </c>
      <c r="N6" s="168" t="s">
        <v>42</v>
      </c>
      <c r="O6" s="168"/>
      <c r="P6" s="168"/>
      <c r="Q6" s="168"/>
      <c r="R6" s="168"/>
      <c r="S6" s="168"/>
    </row>
    <row r="7" ht="16.5" customHeight="1" spans="1:19">
      <c r="A7" s="133">
        <v>1</v>
      </c>
      <c r="B7" s="19">
        <v>2</v>
      </c>
      <c r="C7" s="19">
        <v>3</v>
      </c>
      <c r="D7" s="19">
        <v>4</v>
      </c>
      <c r="E7" s="133">
        <v>5</v>
      </c>
      <c r="F7" s="19">
        <v>6</v>
      </c>
      <c r="G7" s="19">
        <v>7</v>
      </c>
      <c r="H7" s="133">
        <v>8</v>
      </c>
      <c r="I7" s="19">
        <v>9</v>
      </c>
      <c r="J7" s="33">
        <v>10</v>
      </c>
      <c r="K7" s="33">
        <v>11</v>
      </c>
      <c r="L7" s="169">
        <v>12</v>
      </c>
      <c r="M7" s="33">
        <v>13</v>
      </c>
      <c r="N7" s="33">
        <v>14</v>
      </c>
      <c r="O7" s="33">
        <v>15</v>
      </c>
      <c r="P7" s="33">
        <v>16</v>
      </c>
      <c r="Q7" s="33">
        <v>17</v>
      </c>
      <c r="R7" s="33">
        <v>18</v>
      </c>
      <c r="S7" s="33">
        <v>19</v>
      </c>
    </row>
    <row r="8" ht="31.4" customHeight="1" spans="1:19">
      <c r="A8" s="29" t="s">
        <v>45</v>
      </c>
      <c r="B8" s="29" t="s">
        <v>46</v>
      </c>
      <c r="C8" s="22">
        <v>46545477.67</v>
      </c>
      <c r="D8" s="123">
        <v>32001399.73</v>
      </c>
      <c r="E8" s="93">
        <v>29479332.73</v>
      </c>
      <c r="F8" s="93"/>
      <c r="G8" s="93"/>
      <c r="H8" s="93"/>
      <c r="I8" s="93">
        <v>2522067</v>
      </c>
      <c r="J8" s="93"/>
      <c r="K8" s="93"/>
      <c r="L8" s="93"/>
      <c r="M8" s="93"/>
      <c r="N8" s="93">
        <v>2522067</v>
      </c>
      <c r="O8" s="93">
        <v>14544077.94</v>
      </c>
      <c r="P8" s="93">
        <v>14544077.94</v>
      </c>
      <c r="Q8" s="93"/>
      <c r="R8" s="93"/>
      <c r="S8" s="93"/>
    </row>
    <row r="9" ht="16.5" customHeight="1" spans="1:19">
      <c r="A9" s="158" t="s">
        <v>31</v>
      </c>
      <c r="B9" s="159"/>
      <c r="C9" s="123">
        <v>46545477.67</v>
      </c>
      <c r="D9" s="123">
        <v>32001399.73</v>
      </c>
      <c r="E9" s="93">
        <v>29479332.73</v>
      </c>
      <c r="F9" s="93"/>
      <c r="G9" s="93"/>
      <c r="H9" s="93"/>
      <c r="I9" s="93">
        <v>2522067</v>
      </c>
      <c r="J9" s="93"/>
      <c r="K9" s="93"/>
      <c r="L9" s="93"/>
      <c r="M9" s="93"/>
      <c r="N9" s="93">
        <v>2522067</v>
      </c>
      <c r="O9" s="93">
        <v>14544077.94</v>
      </c>
      <c r="P9" s="93">
        <v>14544077.94</v>
      </c>
      <c r="Q9" s="93"/>
      <c r="R9" s="93"/>
      <c r="S9" s="93"/>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3" sqref="A3:L3"/>
    </sheetView>
  </sheetViews>
  <sheetFormatPr defaultColWidth="9.13888888888889" defaultRowHeight="14.25" customHeight="1"/>
  <cols>
    <col min="1" max="1" width="14.287037037037" customWidth="1"/>
    <col min="2" max="2" width="32.5740740740741" customWidth="1"/>
    <col min="3" max="6" width="18.8518518518519" customWidth="1"/>
    <col min="7" max="7" width="21.287037037037" customWidth="1"/>
    <col min="8" max="9" width="18.8518518518519" customWidth="1"/>
    <col min="10" max="10" width="17.8518518518519" customWidth="1"/>
    <col min="11" max="15" width="18.8518518518519" customWidth="1"/>
  </cols>
  <sheetData>
    <row r="1" ht="15.75" customHeight="1" spans="15:15">
      <c r="O1" s="54" t="s">
        <v>47</v>
      </c>
    </row>
    <row r="2" ht="28.5" customHeight="1" spans="1:15">
      <c r="A2" s="27" t="s">
        <v>48</v>
      </c>
      <c r="B2" s="27"/>
      <c r="C2" s="27"/>
      <c r="D2" s="27"/>
      <c r="E2" s="27"/>
      <c r="F2" s="27"/>
      <c r="G2" s="27"/>
      <c r="H2" s="27"/>
      <c r="I2" s="27"/>
      <c r="J2" s="27"/>
      <c r="K2" s="27"/>
      <c r="L2" s="27"/>
      <c r="M2" s="27"/>
      <c r="N2" s="27"/>
      <c r="O2" s="27"/>
    </row>
    <row r="3" ht="15" customHeight="1" spans="1:15">
      <c r="A3" s="103" t="str">
        <f>"单位名称："&amp;"云南省水文水资源局（本级）"</f>
        <v>单位名称：云南省水文水资源局（本级）</v>
      </c>
      <c r="B3" s="104"/>
      <c r="C3" s="57"/>
      <c r="D3" s="57"/>
      <c r="E3" s="57"/>
      <c r="F3" s="57"/>
      <c r="G3" s="6"/>
      <c r="H3" s="57"/>
      <c r="I3" s="57"/>
      <c r="J3" s="6"/>
      <c r="K3" s="57"/>
      <c r="L3" s="57"/>
      <c r="M3" s="6"/>
      <c r="N3" s="6"/>
      <c r="O3" s="105" t="s">
        <v>2</v>
      </c>
    </row>
    <row r="4" ht="18.75" customHeight="1" spans="1:15">
      <c r="A4" s="9" t="s">
        <v>49</v>
      </c>
      <c r="B4" s="9" t="s">
        <v>50</v>
      </c>
      <c r="C4" s="15" t="s">
        <v>31</v>
      </c>
      <c r="D4" s="61" t="s">
        <v>34</v>
      </c>
      <c r="E4" s="61"/>
      <c r="F4" s="61"/>
      <c r="G4" s="148" t="s">
        <v>35</v>
      </c>
      <c r="H4" s="9" t="s">
        <v>36</v>
      </c>
      <c r="I4" s="9" t="s">
        <v>51</v>
      </c>
      <c r="J4" s="10" t="s">
        <v>52</v>
      </c>
      <c r="K4" s="69" t="s">
        <v>53</v>
      </c>
      <c r="L4" s="69" t="s">
        <v>54</v>
      </c>
      <c r="M4" s="69" t="s">
        <v>55</v>
      </c>
      <c r="N4" s="69" t="s">
        <v>56</v>
      </c>
      <c r="O4" s="88" t="s">
        <v>57</v>
      </c>
    </row>
    <row r="5" ht="30" customHeight="1" spans="1:15">
      <c r="A5" s="18"/>
      <c r="B5" s="18"/>
      <c r="C5" s="18"/>
      <c r="D5" s="61" t="s">
        <v>33</v>
      </c>
      <c r="E5" s="61" t="s">
        <v>58</v>
      </c>
      <c r="F5" s="61" t="s">
        <v>59</v>
      </c>
      <c r="G5" s="18"/>
      <c r="H5" s="18"/>
      <c r="I5" s="18"/>
      <c r="J5" s="61" t="s">
        <v>33</v>
      </c>
      <c r="K5" s="92" t="s">
        <v>53</v>
      </c>
      <c r="L5" s="92" t="s">
        <v>54</v>
      </c>
      <c r="M5" s="92" t="s">
        <v>55</v>
      </c>
      <c r="N5" s="92" t="s">
        <v>56</v>
      </c>
      <c r="O5" s="92" t="s">
        <v>57</v>
      </c>
    </row>
    <row r="6" ht="16.5" customHeight="1" spans="1:15">
      <c r="A6" s="61">
        <v>1</v>
      </c>
      <c r="B6" s="61">
        <v>2</v>
      </c>
      <c r="C6" s="61">
        <v>3</v>
      </c>
      <c r="D6" s="61">
        <v>4</v>
      </c>
      <c r="E6" s="61">
        <v>5</v>
      </c>
      <c r="F6" s="61">
        <v>6</v>
      </c>
      <c r="G6" s="61">
        <v>7</v>
      </c>
      <c r="H6" s="45">
        <v>8</v>
      </c>
      <c r="I6" s="45">
        <v>9</v>
      </c>
      <c r="J6" s="45">
        <v>10</v>
      </c>
      <c r="K6" s="45">
        <v>11</v>
      </c>
      <c r="L6" s="45">
        <v>12</v>
      </c>
      <c r="M6" s="45">
        <v>13</v>
      </c>
      <c r="N6" s="45">
        <v>14</v>
      </c>
      <c r="O6" s="61">
        <v>15</v>
      </c>
    </row>
    <row r="7" ht="20.25" customHeight="1" spans="1:15">
      <c r="A7" s="29" t="s">
        <v>60</v>
      </c>
      <c r="B7" s="29" t="s">
        <v>61</v>
      </c>
      <c r="C7" s="123">
        <v>2403795.28</v>
      </c>
      <c r="D7" s="123">
        <v>2403795.28</v>
      </c>
      <c r="E7" s="123">
        <v>2403795.28</v>
      </c>
      <c r="F7" s="123"/>
      <c r="G7" s="93"/>
      <c r="H7" s="123"/>
      <c r="I7" s="123"/>
      <c r="J7" s="123"/>
      <c r="K7" s="123"/>
      <c r="L7" s="123"/>
      <c r="M7" s="93"/>
      <c r="N7" s="123"/>
      <c r="O7" s="123"/>
    </row>
    <row r="8" ht="20.25" customHeight="1" spans="1:15">
      <c r="A8" s="131" t="s">
        <v>62</v>
      </c>
      <c r="B8" s="131" t="s">
        <v>63</v>
      </c>
      <c r="C8" s="123">
        <v>2292842.56</v>
      </c>
      <c r="D8" s="123">
        <v>2292842.56</v>
      </c>
      <c r="E8" s="123">
        <v>2292842.56</v>
      </c>
      <c r="F8" s="123"/>
      <c r="G8" s="93"/>
      <c r="H8" s="123"/>
      <c r="I8" s="123"/>
      <c r="J8" s="123"/>
      <c r="K8" s="123"/>
      <c r="L8" s="123"/>
      <c r="M8" s="93"/>
      <c r="N8" s="123"/>
      <c r="O8" s="123"/>
    </row>
    <row r="9" ht="20.25" customHeight="1" spans="1:15">
      <c r="A9" s="132" t="s">
        <v>64</v>
      </c>
      <c r="B9" s="132" t="s">
        <v>65</v>
      </c>
      <c r="C9" s="123">
        <v>51660</v>
      </c>
      <c r="D9" s="123">
        <v>51660</v>
      </c>
      <c r="E9" s="123">
        <v>51660</v>
      </c>
      <c r="F9" s="123"/>
      <c r="G9" s="93"/>
      <c r="H9" s="123"/>
      <c r="I9" s="123"/>
      <c r="J9" s="123"/>
      <c r="K9" s="123"/>
      <c r="L9" s="123"/>
      <c r="M9" s="93"/>
      <c r="N9" s="123"/>
      <c r="O9" s="123"/>
    </row>
    <row r="10" ht="20.25" customHeight="1" spans="1:15">
      <c r="A10" s="132" t="s">
        <v>66</v>
      </c>
      <c r="B10" s="132" t="s">
        <v>67</v>
      </c>
      <c r="C10" s="123">
        <v>2241182.56</v>
      </c>
      <c r="D10" s="123">
        <v>2241182.56</v>
      </c>
      <c r="E10" s="123">
        <v>2241182.56</v>
      </c>
      <c r="F10" s="123"/>
      <c r="G10" s="93"/>
      <c r="H10" s="123"/>
      <c r="I10" s="123"/>
      <c r="J10" s="123"/>
      <c r="K10" s="123"/>
      <c r="L10" s="123"/>
      <c r="M10" s="93"/>
      <c r="N10" s="123"/>
      <c r="O10" s="123"/>
    </row>
    <row r="11" ht="20.25" customHeight="1" spans="1:15">
      <c r="A11" s="131" t="s">
        <v>68</v>
      </c>
      <c r="B11" s="131" t="s">
        <v>69</v>
      </c>
      <c r="C11" s="123">
        <v>110952.72</v>
      </c>
      <c r="D11" s="123">
        <v>110952.72</v>
      </c>
      <c r="E11" s="123">
        <v>110952.72</v>
      </c>
      <c r="F11" s="123"/>
      <c r="G11" s="93"/>
      <c r="H11" s="123"/>
      <c r="I11" s="123"/>
      <c r="J11" s="123"/>
      <c r="K11" s="123"/>
      <c r="L11" s="123"/>
      <c r="M11" s="93"/>
      <c r="N11" s="123"/>
      <c r="O11" s="123"/>
    </row>
    <row r="12" ht="20.25" customHeight="1" spans="1:15">
      <c r="A12" s="132" t="s">
        <v>70</v>
      </c>
      <c r="B12" s="132" t="s">
        <v>69</v>
      </c>
      <c r="C12" s="123">
        <v>110952.72</v>
      </c>
      <c r="D12" s="123">
        <v>110952.72</v>
      </c>
      <c r="E12" s="123">
        <v>110952.72</v>
      </c>
      <c r="F12" s="123"/>
      <c r="G12" s="93"/>
      <c r="H12" s="123"/>
      <c r="I12" s="123"/>
      <c r="J12" s="123"/>
      <c r="K12" s="123"/>
      <c r="L12" s="123"/>
      <c r="M12" s="93"/>
      <c r="N12" s="123"/>
      <c r="O12" s="123"/>
    </row>
    <row r="13" ht="20.25" customHeight="1" spans="1:15">
      <c r="A13" s="29" t="s">
        <v>71</v>
      </c>
      <c r="B13" s="29" t="s">
        <v>72</v>
      </c>
      <c r="C13" s="123">
        <v>2720276.67</v>
      </c>
      <c r="D13" s="123">
        <v>2720276.67</v>
      </c>
      <c r="E13" s="123">
        <v>2720276.67</v>
      </c>
      <c r="F13" s="123"/>
      <c r="G13" s="93"/>
      <c r="H13" s="123"/>
      <c r="I13" s="123"/>
      <c r="J13" s="123"/>
      <c r="K13" s="123"/>
      <c r="L13" s="123"/>
      <c r="M13" s="93"/>
      <c r="N13" s="123"/>
      <c r="O13" s="123"/>
    </row>
    <row r="14" ht="20.25" customHeight="1" spans="1:15">
      <c r="A14" s="131" t="s">
        <v>73</v>
      </c>
      <c r="B14" s="131" t="s">
        <v>74</v>
      </c>
      <c r="C14" s="123">
        <v>2720276.67</v>
      </c>
      <c r="D14" s="123">
        <v>2720276.67</v>
      </c>
      <c r="E14" s="123">
        <v>2720276.67</v>
      </c>
      <c r="F14" s="123"/>
      <c r="G14" s="93"/>
      <c r="H14" s="123"/>
      <c r="I14" s="123"/>
      <c r="J14" s="123"/>
      <c r="K14" s="123"/>
      <c r="L14" s="123"/>
      <c r="M14" s="93"/>
      <c r="N14" s="123"/>
      <c r="O14" s="123"/>
    </row>
    <row r="15" ht="20.25" customHeight="1" spans="1:15">
      <c r="A15" s="132" t="s">
        <v>75</v>
      </c>
      <c r="B15" s="132" t="s">
        <v>76</v>
      </c>
      <c r="C15" s="123">
        <v>1625198.23</v>
      </c>
      <c r="D15" s="123">
        <v>1625198.23</v>
      </c>
      <c r="E15" s="123">
        <v>1625198.23</v>
      </c>
      <c r="F15" s="123"/>
      <c r="G15" s="93"/>
      <c r="H15" s="123"/>
      <c r="I15" s="123"/>
      <c r="J15" s="123"/>
      <c r="K15" s="123"/>
      <c r="L15" s="123"/>
      <c r="M15" s="93"/>
      <c r="N15" s="123"/>
      <c r="O15" s="123"/>
    </row>
    <row r="16" ht="20.25" customHeight="1" spans="1:15">
      <c r="A16" s="132" t="s">
        <v>77</v>
      </c>
      <c r="B16" s="132" t="s">
        <v>78</v>
      </c>
      <c r="C16" s="123">
        <v>1019418.44</v>
      </c>
      <c r="D16" s="123">
        <v>1019418.44</v>
      </c>
      <c r="E16" s="123">
        <v>1019418.44</v>
      </c>
      <c r="F16" s="123"/>
      <c r="G16" s="93"/>
      <c r="H16" s="123"/>
      <c r="I16" s="123"/>
      <c r="J16" s="123"/>
      <c r="K16" s="123"/>
      <c r="L16" s="123"/>
      <c r="M16" s="93"/>
      <c r="N16" s="123"/>
      <c r="O16" s="123"/>
    </row>
    <row r="17" ht="20.25" customHeight="1" spans="1:15">
      <c r="A17" s="132" t="s">
        <v>79</v>
      </c>
      <c r="B17" s="132" t="s">
        <v>80</v>
      </c>
      <c r="C17" s="123">
        <v>75660</v>
      </c>
      <c r="D17" s="123">
        <v>75660</v>
      </c>
      <c r="E17" s="123">
        <v>75660</v>
      </c>
      <c r="F17" s="123"/>
      <c r="G17" s="93"/>
      <c r="H17" s="123"/>
      <c r="I17" s="123"/>
      <c r="J17" s="123"/>
      <c r="K17" s="123"/>
      <c r="L17" s="123"/>
      <c r="M17" s="93"/>
      <c r="N17" s="123"/>
      <c r="O17" s="123"/>
    </row>
    <row r="18" ht="20.25" customHeight="1" spans="1:15">
      <c r="A18" s="29" t="s">
        <v>81</v>
      </c>
      <c r="B18" s="29" t="s">
        <v>82</v>
      </c>
      <c r="C18" s="123">
        <v>39871320.11</v>
      </c>
      <c r="D18" s="123">
        <v>37389253.11</v>
      </c>
      <c r="E18" s="123">
        <v>17821475.17</v>
      </c>
      <c r="F18" s="123">
        <v>19567777.94</v>
      </c>
      <c r="G18" s="93"/>
      <c r="H18" s="123"/>
      <c r="I18" s="123"/>
      <c r="J18" s="123">
        <v>2482067</v>
      </c>
      <c r="K18" s="123"/>
      <c r="L18" s="123"/>
      <c r="M18" s="93"/>
      <c r="N18" s="123"/>
      <c r="O18" s="123">
        <v>2482067</v>
      </c>
    </row>
    <row r="19" ht="20.25" customHeight="1" spans="1:15">
      <c r="A19" s="131" t="s">
        <v>83</v>
      </c>
      <c r="B19" s="131" t="s">
        <v>84</v>
      </c>
      <c r="C19" s="123">
        <v>39871320.11</v>
      </c>
      <c r="D19" s="123">
        <v>37389253.11</v>
      </c>
      <c r="E19" s="123">
        <v>17821475.17</v>
      </c>
      <c r="F19" s="123">
        <v>19567777.94</v>
      </c>
      <c r="G19" s="93"/>
      <c r="H19" s="123"/>
      <c r="I19" s="123"/>
      <c r="J19" s="123">
        <v>2482067</v>
      </c>
      <c r="K19" s="123"/>
      <c r="L19" s="123"/>
      <c r="M19" s="93"/>
      <c r="N19" s="123"/>
      <c r="O19" s="123">
        <v>2482067</v>
      </c>
    </row>
    <row r="20" ht="20.25" customHeight="1" spans="1:15">
      <c r="A20" s="132" t="s">
        <v>85</v>
      </c>
      <c r="B20" s="132" t="s">
        <v>86</v>
      </c>
      <c r="C20" s="123">
        <v>1611000</v>
      </c>
      <c r="D20" s="123">
        <v>1611000</v>
      </c>
      <c r="E20" s="123"/>
      <c r="F20" s="123">
        <v>1611000</v>
      </c>
      <c r="G20" s="93"/>
      <c r="H20" s="123"/>
      <c r="I20" s="123"/>
      <c r="J20" s="123"/>
      <c r="K20" s="123"/>
      <c r="L20" s="123"/>
      <c r="M20" s="93"/>
      <c r="N20" s="123"/>
      <c r="O20" s="123"/>
    </row>
    <row r="21" ht="20.25" customHeight="1" spans="1:15">
      <c r="A21" s="132" t="s">
        <v>87</v>
      </c>
      <c r="B21" s="132" t="s">
        <v>88</v>
      </c>
      <c r="C21" s="123">
        <v>38260320.11</v>
      </c>
      <c r="D21" s="123">
        <v>35778253.11</v>
      </c>
      <c r="E21" s="123">
        <v>17821475.17</v>
      </c>
      <c r="F21" s="123">
        <v>17956777.94</v>
      </c>
      <c r="G21" s="93"/>
      <c r="H21" s="123"/>
      <c r="I21" s="123"/>
      <c r="J21" s="123">
        <v>2482067</v>
      </c>
      <c r="K21" s="123"/>
      <c r="L21" s="123"/>
      <c r="M21" s="93"/>
      <c r="N21" s="123"/>
      <c r="O21" s="123">
        <v>2482067</v>
      </c>
    </row>
    <row r="22" ht="20.25" customHeight="1" spans="1:15">
      <c r="A22" s="29" t="s">
        <v>89</v>
      </c>
      <c r="B22" s="29" t="s">
        <v>90</v>
      </c>
      <c r="C22" s="123">
        <v>1510085.61</v>
      </c>
      <c r="D22" s="123">
        <v>1510085.61</v>
      </c>
      <c r="E22" s="123">
        <v>1510085.61</v>
      </c>
      <c r="F22" s="123"/>
      <c r="G22" s="93"/>
      <c r="H22" s="123"/>
      <c r="I22" s="123"/>
      <c r="J22" s="123"/>
      <c r="K22" s="123"/>
      <c r="L22" s="123"/>
      <c r="M22" s="93"/>
      <c r="N22" s="123"/>
      <c r="O22" s="123"/>
    </row>
    <row r="23" ht="20.25" customHeight="1" spans="1:15">
      <c r="A23" s="131" t="s">
        <v>91</v>
      </c>
      <c r="B23" s="131" t="s">
        <v>92</v>
      </c>
      <c r="C23" s="123">
        <v>1510085.61</v>
      </c>
      <c r="D23" s="123">
        <v>1510085.61</v>
      </c>
      <c r="E23" s="123">
        <v>1510085.61</v>
      </c>
      <c r="F23" s="123"/>
      <c r="G23" s="93"/>
      <c r="H23" s="123"/>
      <c r="I23" s="123"/>
      <c r="J23" s="123"/>
      <c r="K23" s="123"/>
      <c r="L23" s="123"/>
      <c r="M23" s="93"/>
      <c r="N23" s="123"/>
      <c r="O23" s="123"/>
    </row>
    <row r="24" ht="20.25" customHeight="1" spans="1:15">
      <c r="A24" s="132" t="s">
        <v>93</v>
      </c>
      <c r="B24" s="132" t="s">
        <v>94</v>
      </c>
      <c r="C24" s="123">
        <v>1510085.61</v>
      </c>
      <c r="D24" s="123">
        <v>1510085.61</v>
      </c>
      <c r="E24" s="123">
        <v>1510085.61</v>
      </c>
      <c r="F24" s="123"/>
      <c r="G24" s="93"/>
      <c r="H24" s="123"/>
      <c r="I24" s="123"/>
      <c r="J24" s="123"/>
      <c r="K24" s="123"/>
      <c r="L24" s="123"/>
      <c r="M24" s="93"/>
      <c r="N24" s="123"/>
      <c r="O24" s="123"/>
    </row>
    <row r="25" ht="17.25" customHeight="1" spans="1:15">
      <c r="A25" s="106" t="s">
        <v>95</v>
      </c>
      <c r="B25" s="107" t="s">
        <v>95</v>
      </c>
      <c r="C25" s="123">
        <v>46505477.67</v>
      </c>
      <c r="D25" s="123">
        <v>44023410.67</v>
      </c>
      <c r="E25" s="123">
        <v>24455632.73</v>
      </c>
      <c r="F25" s="123">
        <v>19567777.94</v>
      </c>
      <c r="G25" s="93"/>
      <c r="H25" s="123"/>
      <c r="I25" s="123"/>
      <c r="J25" s="123">
        <v>2482067</v>
      </c>
      <c r="K25" s="123"/>
      <c r="L25" s="123"/>
      <c r="M25" s="93"/>
      <c r="N25" s="123"/>
      <c r="O25" s="123">
        <v>2482067</v>
      </c>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3" sqref="A3:B3"/>
    </sheetView>
  </sheetViews>
  <sheetFormatPr defaultColWidth="9.13888888888889" defaultRowHeight="14.25" customHeight="1" outlineLevelCol="3"/>
  <cols>
    <col min="1" max="1" width="49.287037037037" customWidth="1"/>
    <col min="2" max="2" width="43.3148148148148" customWidth="1"/>
    <col min="3" max="3" width="48.5740740740741" customWidth="1"/>
    <col min="4" max="4" width="41.1759259259259" customWidth="1"/>
  </cols>
  <sheetData>
    <row r="1" customHeight="1" spans="4:4">
      <c r="D1" s="101" t="s">
        <v>96</v>
      </c>
    </row>
    <row r="2" ht="31.5" customHeight="1" spans="1:4">
      <c r="A2" s="42" t="s">
        <v>97</v>
      </c>
      <c r="B2" s="135"/>
      <c r="C2" s="135"/>
      <c r="D2" s="135"/>
    </row>
    <row r="3" ht="17.25" customHeight="1" spans="1:4">
      <c r="A3" s="4" t="str">
        <f>"单位名称："&amp;"云南省水文水资源局（本级）"</f>
        <v>单位名称：云南省水文水资源局（本级）</v>
      </c>
      <c r="B3" s="136"/>
      <c r="C3" s="136"/>
      <c r="D3" s="102" t="s">
        <v>2</v>
      </c>
    </row>
    <row r="4" ht="24.65" customHeight="1" spans="1:4">
      <c r="A4" s="10" t="s">
        <v>3</v>
      </c>
      <c r="B4" s="12"/>
      <c r="C4" s="10" t="s">
        <v>4</v>
      </c>
      <c r="D4" s="12"/>
    </row>
    <row r="5" ht="15.65" customHeight="1" spans="1:4">
      <c r="A5" s="15" t="s">
        <v>5</v>
      </c>
      <c r="B5" s="137" t="s">
        <v>6</v>
      </c>
      <c r="C5" s="15" t="s">
        <v>98</v>
      </c>
      <c r="D5" s="137" t="s">
        <v>6</v>
      </c>
    </row>
    <row r="6" ht="14.15" customHeight="1" spans="1:4">
      <c r="A6" s="18"/>
      <c r="B6" s="17"/>
      <c r="C6" s="18"/>
      <c r="D6" s="17"/>
    </row>
    <row r="7" ht="29.15" customHeight="1" spans="1:4">
      <c r="A7" s="138" t="s">
        <v>99</v>
      </c>
      <c r="B7" s="139">
        <v>29479332.73</v>
      </c>
      <c r="C7" s="140" t="s">
        <v>100</v>
      </c>
      <c r="D7" s="139">
        <v>44023410.67</v>
      </c>
    </row>
    <row r="8" ht="29.15" customHeight="1" spans="1:4">
      <c r="A8" s="141" t="s">
        <v>101</v>
      </c>
      <c r="B8" s="93">
        <v>29479332.73</v>
      </c>
      <c r="C8" s="23" t="str">
        <f>"（一）"&amp;"社会保障和就业支出"</f>
        <v>（一）社会保障和就业支出</v>
      </c>
      <c r="D8" s="93">
        <v>2403795.28</v>
      </c>
    </row>
    <row r="9" ht="29.15" customHeight="1" spans="1:4">
      <c r="A9" s="141" t="s">
        <v>102</v>
      </c>
      <c r="B9" s="93"/>
      <c r="C9" s="23" t="str">
        <f>"（二）"&amp;"卫生健康支出"</f>
        <v>（二）卫生健康支出</v>
      </c>
      <c r="D9" s="93">
        <v>2720276.67</v>
      </c>
    </row>
    <row r="10" ht="29.15" customHeight="1" spans="1:4">
      <c r="A10" s="141" t="s">
        <v>103</v>
      </c>
      <c r="B10" s="93"/>
      <c r="C10" s="23" t="str">
        <f>"（三）"&amp;"农林水支出"</f>
        <v>（三）农林水支出</v>
      </c>
      <c r="D10" s="93">
        <v>37389253.11</v>
      </c>
    </row>
    <row r="11" ht="29.15" customHeight="1" spans="1:4">
      <c r="A11" s="142" t="s">
        <v>104</v>
      </c>
      <c r="B11" s="143">
        <v>14544077.94</v>
      </c>
      <c r="C11" s="23" t="str">
        <f>"（四）"&amp;"住房保障支出"</f>
        <v>（四）住房保障支出</v>
      </c>
      <c r="D11" s="93">
        <v>1510085.61</v>
      </c>
    </row>
    <row r="12" ht="29.15" customHeight="1" spans="1:4">
      <c r="A12" s="141" t="s">
        <v>101</v>
      </c>
      <c r="B12" s="123">
        <v>14544077.94</v>
      </c>
      <c r="C12" s="144"/>
      <c r="D12" s="143"/>
    </row>
    <row r="13" ht="29.15" customHeight="1" spans="1:4">
      <c r="A13" s="145" t="s">
        <v>102</v>
      </c>
      <c r="B13" s="123"/>
      <c r="C13" s="144"/>
      <c r="D13" s="143"/>
    </row>
    <row r="14" ht="29.15" customHeight="1" spans="1:4">
      <c r="A14" s="145" t="s">
        <v>103</v>
      </c>
      <c r="B14" s="143"/>
      <c r="C14" s="144"/>
      <c r="D14" s="143"/>
    </row>
    <row r="15" ht="29.15" customHeight="1" spans="1:4">
      <c r="A15" s="146"/>
      <c r="B15" s="143"/>
      <c r="C15" s="147" t="s">
        <v>105</v>
      </c>
      <c r="D15" s="143"/>
    </row>
    <row r="16" ht="29.15" customHeight="1" spans="1:4">
      <c r="A16" s="146" t="s">
        <v>106</v>
      </c>
      <c r="B16" s="143">
        <v>44023410.67</v>
      </c>
      <c r="C16" s="144" t="s">
        <v>26</v>
      </c>
      <c r="D16" s="143">
        <v>44023410.67</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3" sqref="A3:E3"/>
    </sheetView>
  </sheetViews>
  <sheetFormatPr defaultColWidth="9.13888888888889" defaultRowHeight="14.25" customHeight="1" outlineLevelCol="6"/>
  <cols>
    <col min="1" max="1" width="20.1388888888889" customWidth="1"/>
    <col min="2" max="2" width="37.3148148148148" customWidth="1"/>
    <col min="3" max="3" width="24.287037037037" customWidth="1"/>
    <col min="4" max="6" width="25.037037037037" customWidth="1"/>
    <col min="7" max="7" width="24.287037037037" customWidth="1"/>
  </cols>
  <sheetData>
    <row r="1" ht="12" customHeight="1" spans="4:7">
      <c r="D1" s="115"/>
      <c r="F1" s="54"/>
      <c r="G1" s="54" t="s">
        <v>107</v>
      </c>
    </row>
    <row r="2" ht="39" customHeight="1" spans="1:7">
      <c r="A2" s="3" t="s">
        <v>108</v>
      </c>
      <c r="B2" s="3"/>
      <c r="C2" s="3"/>
      <c r="D2" s="3"/>
      <c r="E2" s="3"/>
      <c r="F2" s="3"/>
      <c r="G2" s="3"/>
    </row>
    <row r="3" ht="18" customHeight="1" spans="1:7">
      <c r="A3" s="4" t="str">
        <f>"单位名称："&amp;"云南省水文水资源局（本级）"</f>
        <v>单位名称：云南省水文水资源局（本级）</v>
      </c>
      <c r="F3" s="105"/>
      <c r="G3" s="105" t="s">
        <v>2</v>
      </c>
    </row>
    <row r="4" ht="20.25" customHeight="1" spans="1:7">
      <c r="A4" s="125" t="s">
        <v>109</v>
      </c>
      <c r="B4" s="126"/>
      <c r="C4" s="127" t="s">
        <v>31</v>
      </c>
      <c r="D4" s="11" t="s">
        <v>58</v>
      </c>
      <c r="E4" s="11"/>
      <c r="F4" s="12"/>
      <c r="G4" s="127" t="s">
        <v>59</v>
      </c>
    </row>
    <row r="5" ht="20.25" customHeight="1" spans="1:7">
      <c r="A5" s="128" t="s">
        <v>49</v>
      </c>
      <c r="B5" s="129" t="s">
        <v>50</v>
      </c>
      <c r="C5" s="95"/>
      <c r="D5" s="95" t="s">
        <v>33</v>
      </c>
      <c r="E5" s="95" t="s">
        <v>110</v>
      </c>
      <c r="F5" s="95" t="s">
        <v>111</v>
      </c>
      <c r="G5" s="95"/>
    </row>
    <row r="6" ht="13.5" customHeight="1" spans="1:7">
      <c r="A6" s="130" t="s">
        <v>112</v>
      </c>
      <c r="B6" s="130" t="s">
        <v>113</v>
      </c>
      <c r="C6" s="130" t="s">
        <v>114</v>
      </c>
      <c r="D6" s="61"/>
      <c r="E6" s="130" t="s">
        <v>115</v>
      </c>
      <c r="F6" s="130" t="s">
        <v>116</v>
      </c>
      <c r="G6" s="130" t="s">
        <v>117</v>
      </c>
    </row>
    <row r="7" ht="18" customHeight="1" spans="1:7">
      <c r="A7" s="29" t="s">
        <v>60</v>
      </c>
      <c r="B7" s="29" t="s">
        <v>61</v>
      </c>
      <c r="C7" s="22">
        <v>2403795.28</v>
      </c>
      <c r="D7" s="22">
        <v>2403795.28</v>
      </c>
      <c r="E7" s="22">
        <v>2352135.28</v>
      </c>
      <c r="F7" s="22">
        <v>51660</v>
      </c>
      <c r="G7" s="22"/>
    </row>
    <row r="8" ht="18" customHeight="1" spans="1:7">
      <c r="A8" s="29" t="s">
        <v>62</v>
      </c>
      <c r="B8" s="131" t="s">
        <v>63</v>
      </c>
      <c r="C8" s="22">
        <v>2292842.56</v>
      </c>
      <c r="D8" s="22">
        <v>2292842.56</v>
      </c>
      <c r="E8" s="22">
        <v>2241182.56</v>
      </c>
      <c r="F8" s="22">
        <v>51660</v>
      </c>
      <c r="G8" s="22"/>
    </row>
    <row r="9" ht="18" customHeight="1" spans="1:7">
      <c r="A9" s="29" t="s">
        <v>64</v>
      </c>
      <c r="B9" s="132" t="s">
        <v>65</v>
      </c>
      <c r="C9" s="22">
        <v>51660</v>
      </c>
      <c r="D9" s="22">
        <v>51660</v>
      </c>
      <c r="E9" s="22"/>
      <c r="F9" s="22">
        <v>51660</v>
      </c>
      <c r="G9" s="22"/>
    </row>
    <row r="10" ht="18" customHeight="1" spans="1:7">
      <c r="A10" s="29" t="s">
        <v>66</v>
      </c>
      <c r="B10" s="132" t="s">
        <v>67</v>
      </c>
      <c r="C10" s="22">
        <v>2241182.56</v>
      </c>
      <c r="D10" s="22">
        <v>2241182.56</v>
      </c>
      <c r="E10" s="22">
        <v>2241182.56</v>
      </c>
      <c r="F10" s="22"/>
      <c r="G10" s="22"/>
    </row>
    <row r="11" ht="18" customHeight="1" spans="1:7">
      <c r="A11" s="29" t="s">
        <v>68</v>
      </c>
      <c r="B11" s="131" t="s">
        <v>69</v>
      </c>
      <c r="C11" s="22">
        <v>110952.72</v>
      </c>
      <c r="D11" s="22">
        <v>110952.72</v>
      </c>
      <c r="E11" s="22">
        <v>110952.72</v>
      </c>
      <c r="F11" s="22"/>
      <c r="G11" s="22"/>
    </row>
    <row r="12" ht="18" customHeight="1" spans="1:7">
      <c r="A12" s="29" t="s">
        <v>70</v>
      </c>
      <c r="B12" s="132" t="s">
        <v>69</v>
      </c>
      <c r="C12" s="22">
        <v>110952.72</v>
      </c>
      <c r="D12" s="22">
        <v>110952.72</v>
      </c>
      <c r="E12" s="22">
        <v>110952.72</v>
      </c>
      <c r="F12" s="22"/>
      <c r="G12" s="22"/>
    </row>
    <row r="13" ht="18" customHeight="1" spans="1:7">
      <c r="A13" s="29" t="s">
        <v>71</v>
      </c>
      <c r="B13" s="29" t="s">
        <v>72</v>
      </c>
      <c r="C13" s="22">
        <v>2720276.67</v>
      </c>
      <c r="D13" s="22">
        <v>2720276.67</v>
      </c>
      <c r="E13" s="22">
        <v>2720276.67</v>
      </c>
      <c r="F13" s="22"/>
      <c r="G13" s="22"/>
    </row>
    <row r="14" ht="18" customHeight="1" spans="1:7">
      <c r="A14" s="29" t="s">
        <v>73</v>
      </c>
      <c r="B14" s="131" t="s">
        <v>74</v>
      </c>
      <c r="C14" s="22">
        <v>2720276.67</v>
      </c>
      <c r="D14" s="22">
        <v>2720276.67</v>
      </c>
      <c r="E14" s="22">
        <v>2720276.67</v>
      </c>
      <c r="F14" s="22"/>
      <c r="G14" s="22"/>
    </row>
    <row r="15" ht="18" customHeight="1" spans="1:7">
      <c r="A15" s="29" t="s">
        <v>75</v>
      </c>
      <c r="B15" s="132" t="s">
        <v>76</v>
      </c>
      <c r="C15" s="22">
        <v>1625198.23</v>
      </c>
      <c r="D15" s="22">
        <v>1625198.23</v>
      </c>
      <c r="E15" s="22">
        <v>1625198.23</v>
      </c>
      <c r="F15" s="22"/>
      <c r="G15" s="22"/>
    </row>
    <row r="16" ht="18" customHeight="1" spans="1:7">
      <c r="A16" s="29" t="s">
        <v>77</v>
      </c>
      <c r="B16" s="132" t="s">
        <v>78</v>
      </c>
      <c r="C16" s="22">
        <v>1019418.44</v>
      </c>
      <c r="D16" s="22">
        <v>1019418.44</v>
      </c>
      <c r="E16" s="22">
        <v>1019418.44</v>
      </c>
      <c r="F16" s="22"/>
      <c r="G16" s="22"/>
    </row>
    <row r="17" ht="18" customHeight="1" spans="1:7">
      <c r="A17" s="29" t="s">
        <v>79</v>
      </c>
      <c r="B17" s="132" t="s">
        <v>80</v>
      </c>
      <c r="C17" s="22">
        <v>75660</v>
      </c>
      <c r="D17" s="22">
        <v>75660</v>
      </c>
      <c r="E17" s="22">
        <v>75660</v>
      </c>
      <c r="F17" s="22"/>
      <c r="G17" s="22"/>
    </row>
    <row r="18" ht="18" customHeight="1" spans="1:7">
      <c r="A18" s="29" t="s">
        <v>81</v>
      </c>
      <c r="B18" s="29" t="s">
        <v>82</v>
      </c>
      <c r="C18" s="22">
        <v>22845175.17</v>
      </c>
      <c r="D18" s="22">
        <v>17821475.17</v>
      </c>
      <c r="E18" s="22">
        <v>16306961.8</v>
      </c>
      <c r="F18" s="22">
        <v>1514513.37</v>
      </c>
      <c r="G18" s="22">
        <v>5023700</v>
      </c>
    </row>
    <row r="19" ht="18" customHeight="1" spans="1:7">
      <c r="A19" s="29" t="s">
        <v>83</v>
      </c>
      <c r="B19" s="131" t="s">
        <v>84</v>
      </c>
      <c r="C19" s="22">
        <v>22845175.17</v>
      </c>
      <c r="D19" s="22">
        <v>17821475.17</v>
      </c>
      <c r="E19" s="22">
        <v>16306961.8</v>
      </c>
      <c r="F19" s="22">
        <v>1514513.37</v>
      </c>
      <c r="G19" s="22">
        <v>5023700</v>
      </c>
    </row>
    <row r="20" ht="18" customHeight="1" spans="1:7">
      <c r="A20" s="29" t="s">
        <v>85</v>
      </c>
      <c r="B20" s="132" t="s">
        <v>86</v>
      </c>
      <c r="C20" s="22">
        <v>1611000</v>
      </c>
      <c r="D20" s="22"/>
      <c r="E20" s="22"/>
      <c r="F20" s="22"/>
      <c r="G20" s="22">
        <v>1611000</v>
      </c>
    </row>
    <row r="21" ht="18" customHeight="1" spans="1:7">
      <c r="A21" s="29" t="s">
        <v>87</v>
      </c>
      <c r="B21" s="132" t="s">
        <v>88</v>
      </c>
      <c r="C21" s="22">
        <v>21234175.17</v>
      </c>
      <c r="D21" s="22">
        <v>17821475.17</v>
      </c>
      <c r="E21" s="22">
        <v>16306961.8</v>
      </c>
      <c r="F21" s="22">
        <v>1514513.37</v>
      </c>
      <c r="G21" s="22">
        <v>3412700</v>
      </c>
    </row>
    <row r="22" ht="18" customHeight="1" spans="1:7">
      <c r="A22" s="29" t="s">
        <v>89</v>
      </c>
      <c r="B22" s="29" t="s">
        <v>90</v>
      </c>
      <c r="C22" s="22">
        <v>1510085.61</v>
      </c>
      <c r="D22" s="22">
        <v>1510085.61</v>
      </c>
      <c r="E22" s="22">
        <v>1510085.61</v>
      </c>
      <c r="F22" s="22"/>
      <c r="G22" s="22"/>
    </row>
    <row r="23" ht="18" customHeight="1" spans="1:7">
      <c r="A23" s="29" t="s">
        <v>91</v>
      </c>
      <c r="B23" s="131" t="s">
        <v>92</v>
      </c>
      <c r="C23" s="22">
        <v>1510085.61</v>
      </c>
      <c r="D23" s="22">
        <v>1510085.61</v>
      </c>
      <c r="E23" s="22">
        <v>1510085.61</v>
      </c>
      <c r="F23" s="22"/>
      <c r="G23" s="22"/>
    </row>
    <row r="24" ht="18" customHeight="1" spans="1:7">
      <c r="A24" s="29" t="s">
        <v>93</v>
      </c>
      <c r="B24" s="132" t="s">
        <v>94</v>
      </c>
      <c r="C24" s="22">
        <v>1510085.61</v>
      </c>
      <c r="D24" s="22">
        <v>1510085.61</v>
      </c>
      <c r="E24" s="22">
        <v>1510085.61</v>
      </c>
      <c r="F24" s="22"/>
      <c r="G24" s="22"/>
    </row>
    <row r="25" ht="18" customHeight="1" spans="1:7">
      <c r="A25" s="133" t="s">
        <v>95</v>
      </c>
      <c r="B25" s="134" t="s">
        <v>95</v>
      </c>
      <c r="C25" s="22">
        <v>29479332.73</v>
      </c>
      <c r="D25" s="22">
        <v>24455632.73</v>
      </c>
      <c r="E25" s="22">
        <v>22889459.36</v>
      </c>
      <c r="F25" s="22">
        <v>1566173.37</v>
      </c>
      <c r="G25" s="22">
        <v>5023700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3" sqref="A3:D3"/>
    </sheetView>
  </sheetViews>
  <sheetFormatPr defaultColWidth="9.13888888888889" defaultRowHeight="14.25" customHeight="1" outlineLevelRow="6" outlineLevelCol="5"/>
  <cols>
    <col min="1" max="1" width="27.4259259259259" customWidth="1"/>
    <col min="2" max="6" width="31.1759259259259" customWidth="1"/>
  </cols>
  <sheetData>
    <row r="1" ht="12" customHeight="1" spans="1:6">
      <c r="A1" s="119"/>
      <c r="B1" s="119"/>
      <c r="C1" s="59"/>
      <c r="F1" s="58" t="s">
        <v>118</v>
      </c>
    </row>
    <row r="2" ht="25.5" customHeight="1" spans="1:6">
      <c r="A2" s="120" t="s">
        <v>119</v>
      </c>
      <c r="B2" s="120"/>
      <c r="C2" s="120"/>
      <c r="D2" s="120"/>
      <c r="E2" s="120"/>
      <c r="F2" s="120"/>
    </row>
    <row r="3" ht="15.75" customHeight="1" spans="1:6">
      <c r="A3" s="4" t="str">
        <f>"单位名称："&amp;"云南省水文水资源局（本级）"</f>
        <v>单位名称：云南省水文水资源局（本级）</v>
      </c>
      <c r="B3" s="119"/>
      <c r="C3" s="59"/>
      <c r="F3" s="58" t="s">
        <v>120</v>
      </c>
    </row>
    <row r="4" ht="19.5" customHeight="1" spans="1:6">
      <c r="A4" s="9" t="s">
        <v>121</v>
      </c>
      <c r="B4" s="15" t="s">
        <v>122</v>
      </c>
      <c r="C4" s="10" t="s">
        <v>123</v>
      </c>
      <c r="D4" s="11"/>
      <c r="E4" s="12"/>
      <c r="F4" s="15" t="s">
        <v>124</v>
      </c>
    </row>
    <row r="5" ht="19.5" customHeight="1" spans="1:6">
      <c r="A5" s="17"/>
      <c r="B5" s="18"/>
      <c r="C5" s="61" t="s">
        <v>33</v>
      </c>
      <c r="D5" s="61" t="s">
        <v>125</v>
      </c>
      <c r="E5" s="61" t="s">
        <v>126</v>
      </c>
      <c r="F5" s="18"/>
    </row>
    <row r="6" ht="18.75" customHeight="1" spans="1:6">
      <c r="A6" s="121">
        <v>1</v>
      </c>
      <c r="B6" s="121">
        <v>2</v>
      </c>
      <c r="C6" s="122">
        <v>3</v>
      </c>
      <c r="D6" s="121">
        <v>4</v>
      </c>
      <c r="E6" s="121">
        <v>5</v>
      </c>
      <c r="F6" s="121">
        <v>6</v>
      </c>
    </row>
    <row r="7" ht="18.75" customHeight="1" spans="1:6">
      <c r="A7" s="123">
        <v>209600</v>
      </c>
      <c r="B7" s="123"/>
      <c r="C7" s="124">
        <v>203800</v>
      </c>
      <c r="D7" s="123"/>
      <c r="E7" s="123">
        <v>203800</v>
      </c>
      <c r="F7" s="123">
        <v>5800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8"/>
  <sheetViews>
    <sheetView showZeros="0" topLeftCell="A18" workbookViewId="0">
      <selection activeCell="A12" sqref="A12"/>
    </sheetView>
  </sheetViews>
  <sheetFormatPr defaultColWidth="9.13888888888889" defaultRowHeight="14.25" customHeight="1"/>
  <cols>
    <col min="1" max="1" width="28.7037037037037" customWidth="1"/>
    <col min="2" max="3" width="23.8518518518519" customWidth="1"/>
    <col min="4" max="4" width="14.6018518518519" customWidth="1"/>
    <col min="5" max="5" width="18.4537037037037" customWidth="1"/>
    <col min="6" max="6" width="14.7407407407407" customWidth="1"/>
    <col min="7" max="7" width="18.8796296296296" customWidth="1"/>
    <col min="8" max="13" width="15.3148148148148" customWidth="1"/>
    <col min="14" max="16" width="14.7407407407407" customWidth="1"/>
    <col min="17" max="17" width="14.8796296296296" customWidth="1"/>
    <col min="18" max="23" width="15.037037037037" customWidth="1"/>
  </cols>
  <sheetData>
    <row r="1" ht="13.5" customHeight="1" spans="4:23">
      <c r="D1" s="1"/>
      <c r="E1" s="1"/>
      <c r="F1" s="1"/>
      <c r="G1" s="1"/>
      <c r="U1" s="115"/>
      <c r="W1" s="54" t="s">
        <v>127</v>
      </c>
    </row>
    <row r="2" ht="27.75" customHeight="1" spans="1:23">
      <c r="A2" s="27" t="s">
        <v>128</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"单位名称："&amp;"云南省水文水资源局（本级）"</f>
        <v>单位名称：云南省水文水资源局（本级）</v>
      </c>
      <c r="B3" s="5"/>
      <c r="C3" s="5"/>
      <c r="D3" s="5"/>
      <c r="E3" s="5"/>
      <c r="F3" s="5"/>
      <c r="G3" s="5"/>
      <c r="H3" s="6"/>
      <c r="I3" s="6"/>
      <c r="J3" s="6"/>
      <c r="K3" s="6"/>
      <c r="L3" s="6"/>
      <c r="M3" s="6"/>
      <c r="N3" s="6"/>
      <c r="O3" s="6"/>
      <c r="P3" s="6"/>
      <c r="Q3" s="6"/>
      <c r="U3" s="115"/>
      <c r="W3" s="105" t="s">
        <v>120</v>
      </c>
    </row>
    <row r="4" ht="21.75" customHeight="1" spans="1:23">
      <c r="A4" s="8" t="s">
        <v>129</v>
      </c>
      <c r="B4" s="8" t="s">
        <v>130</v>
      </c>
      <c r="C4" s="8" t="s">
        <v>131</v>
      </c>
      <c r="D4" s="9" t="s">
        <v>132</v>
      </c>
      <c r="E4" s="9" t="s">
        <v>133</v>
      </c>
      <c r="F4" s="9" t="s">
        <v>134</v>
      </c>
      <c r="G4" s="9" t="s">
        <v>135</v>
      </c>
      <c r="H4" s="61" t="s">
        <v>136</v>
      </c>
      <c r="I4" s="61"/>
      <c r="J4" s="61"/>
      <c r="K4" s="61"/>
      <c r="L4" s="112"/>
      <c r="M4" s="112"/>
      <c r="N4" s="112"/>
      <c r="O4" s="112"/>
      <c r="P4" s="112"/>
      <c r="Q4" s="44"/>
      <c r="R4" s="61"/>
      <c r="S4" s="61"/>
      <c r="T4" s="61"/>
      <c r="U4" s="61"/>
      <c r="V4" s="61"/>
      <c r="W4" s="61"/>
    </row>
    <row r="5" ht="21.75" customHeight="1" spans="1:23">
      <c r="A5" s="13"/>
      <c r="B5" s="13"/>
      <c r="C5" s="13"/>
      <c r="D5" s="14"/>
      <c r="E5" s="14"/>
      <c r="F5" s="14"/>
      <c r="G5" s="14"/>
      <c r="H5" s="61" t="s">
        <v>31</v>
      </c>
      <c r="I5" s="44" t="s">
        <v>34</v>
      </c>
      <c r="J5" s="44"/>
      <c r="K5" s="44"/>
      <c r="L5" s="112"/>
      <c r="M5" s="112"/>
      <c r="N5" s="112" t="s">
        <v>137</v>
      </c>
      <c r="O5" s="112"/>
      <c r="P5" s="112"/>
      <c r="Q5" s="44" t="s">
        <v>37</v>
      </c>
      <c r="R5" s="61" t="s">
        <v>52</v>
      </c>
      <c r="S5" s="44"/>
      <c r="T5" s="44"/>
      <c r="U5" s="44"/>
      <c r="V5" s="44"/>
      <c r="W5" s="44"/>
    </row>
    <row r="6" ht="15" customHeight="1" spans="1:23">
      <c r="A6" s="16"/>
      <c r="B6" s="16"/>
      <c r="C6" s="16"/>
      <c r="D6" s="17"/>
      <c r="E6" s="17"/>
      <c r="F6" s="17"/>
      <c r="G6" s="17"/>
      <c r="H6" s="61"/>
      <c r="I6" s="44" t="s">
        <v>138</v>
      </c>
      <c r="J6" s="44" t="s">
        <v>139</v>
      </c>
      <c r="K6" s="44" t="s">
        <v>140</v>
      </c>
      <c r="L6" s="118" t="s">
        <v>141</v>
      </c>
      <c r="M6" s="118" t="s">
        <v>142</v>
      </c>
      <c r="N6" s="118" t="s">
        <v>34</v>
      </c>
      <c r="O6" s="118" t="s">
        <v>35</v>
      </c>
      <c r="P6" s="118" t="s">
        <v>36</v>
      </c>
      <c r="Q6" s="44"/>
      <c r="R6" s="44" t="s">
        <v>33</v>
      </c>
      <c r="S6" s="44" t="s">
        <v>44</v>
      </c>
      <c r="T6" s="44" t="s">
        <v>143</v>
      </c>
      <c r="U6" s="44" t="s">
        <v>40</v>
      </c>
      <c r="V6" s="44" t="s">
        <v>41</v>
      </c>
      <c r="W6" s="44" t="s">
        <v>42</v>
      </c>
    </row>
    <row r="7" ht="27.75" customHeight="1" spans="1:23">
      <c r="A7" s="16"/>
      <c r="B7" s="16"/>
      <c r="C7" s="16"/>
      <c r="D7" s="17"/>
      <c r="E7" s="17"/>
      <c r="F7" s="17"/>
      <c r="G7" s="17"/>
      <c r="H7" s="61"/>
      <c r="I7" s="44"/>
      <c r="J7" s="44"/>
      <c r="K7" s="44"/>
      <c r="L7" s="118"/>
      <c r="M7" s="118"/>
      <c r="N7" s="118"/>
      <c r="O7" s="118"/>
      <c r="P7" s="118"/>
      <c r="Q7" s="44"/>
      <c r="R7" s="44"/>
      <c r="S7" s="44"/>
      <c r="T7" s="44"/>
      <c r="U7" s="44"/>
      <c r="V7" s="44"/>
      <c r="W7" s="44"/>
    </row>
    <row r="8" ht="15" customHeight="1" spans="1:23">
      <c r="A8" s="116">
        <v>1</v>
      </c>
      <c r="B8" s="116">
        <v>2</v>
      </c>
      <c r="C8" s="116">
        <v>3</v>
      </c>
      <c r="D8" s="116">
        <v>4</v>
      </c>
      <c r="E8" s="116">
        <v>5</v>
      </c>
      <c r="F8" s="116">
        <v>6</v>
      </c>
      <c r="G8" s="116">
        <v>7</v>
      </c>
      <c r="H8" s="116">
        <v>8</v>
      </c>
      <c r="I8" s="116">
        <v>9</v>
      </c>
      <c r="J8" s="116">
        <v>10</v>
      </c>
      <c r="K8" s="116">
        <v>11</v>
      </c>
      <c r="L8" s="116">
        <v>12</v>
      </c>
      <c r="M8" s="116">
        <v>13</v>
      </c>
      <c r="N8" s="116">
        <v>14</v>
      </c>
      <c r="O8" s="116">
        <v>15</v>
      </c>
      <c r="P8" s="116">
        <v>16</v>
      </c>
      <c r="Q8" s="116">
        <v>17</v>
      </c>
      <c r="R8" s="116">
        <v>18</v>
      </c>
      <c r="S8" s="116">
        <v>19</v>
      </c>
      <c r="T8" s="116">
        <v>20</v>
      </c>
      <c r="U8" s="116">
        <v>21</v>
      </c>
      <c r="V8" s="116">
        <v>22</v>
      </c>
      <c r="W8" s="116">
        <v>23</v>
      </c>
    </row>
    <row r="9" ht="18.75" customHeight="1" spans="1:23">
      <c r="A9" s="23" t="s">
        <v>46</v>
      </c>
      <c r="B9" s="111"/>
      <c r="C9" s="23"/>
      <c r="D9" s="23"/>
      <c r="E9" s="23"/>
      <c r="F9" s="23"/>
      <c r="G9" s="23"/>
      <c r="H9" s="22">
        <v>26587699.73</v>
      </c>
      <c r="I9" s="22">
        <v>24455632.73</v>
      </c>
      <c r="J9" s="22">
        <v>6112203.19</v>
      </c>
      <c r="K9" s="22"/>
      <c r="L9" s="22">
        <v>18343429.54</v>
      </c>
      <c r="M9" s="22"/>
      <c r="N9" s="22"/>
      <c r="O9" s="22"/>
      <c r="P9" s="22"/>
      <c r="Q9" s="22"/>
      <c r="R9" s="22">
        <v>2132067</v>
      </c>
      <c r="S9" s="22"/>
      <c r="T9" s="22"/>
      <c r="U9" s="22"/>
      <c r="V9" s="22"/>
      <c r="W9" s="22">
        <v>2132067</v>
      </c>
    </row>
    <row r="10" ht="31.4" customHeight="1" spans="1:23">
      <c r="A10" s="117" t="s">
        <v>46</v>
      </c>
      <c r="B10" s="111" t="s">
        <v>144</v>
      </c>
      <c r="C10" s="23" t="s">
        <v>145</v>
      </c>
      <c r="D10" s="23" t="s">
        <v>87</v>
      </c>
      <c r="E10" s="23" t="s">
        <v>88</v>
      </c>
      <c r="F10" s="23" t="s">
        <v>146</v>
      </c>
      <c r="G10" s="23" t="s">
        <v>147</v>
      </c>
      <c r="H10" s="22">
        <v>6839652</v>
      </c>
      <c r="I10" s="22">
        <v>6839652</v>
      </c>
      <c r="J10" s="22">
        <v>1709913</v>
      </c>
      <c r="K10" s="22"/>
      <c r="L10" s="22">
        <v>5129739</v>
      </c>
      <c r="M10" s="22"/>
      <c r="N10" s="22"/>
      <c r="O10" s="22"/>
      <c r="P10" s="22"/>
      <c r="Q10" s="22"/>
      <c r="R10" s="22"/>
      <c r="S10" s="22"/>
      <c r="T10" s="22"/>
      <c r="U10" s="22"/>
      <c r="V10" s="22"/>
      <c r="W10" s="22"/>
    </row>
    <row r="11" ht="31.4" customHeight="1" spans="1:23">
      <c r="A11" s="117" t="s">
        <v>46</v>
      </c>
      <c r="B11" s="111" t="s">
        <v>144</v>
      </c>
      <c r="C11" s="23" t="s">
        <v>145</v>
      </c>
      <c r="D11" s="23" t="s">
        <v>87</v>
      </c>
      <c r="E11" s="23" t="s">
        <v>88</v>
      </c>
      <c r="F11" s="23" t="s">
        <v>148</v>
      </c>
      <c r="G11" s="23" t="s">
        <v>149</v>
      </c>
      <c r="H11" s="22">
        <v>411165.6</v>
      </c>
      <c r="I11" s="22">
        <v>411165.6</v>
      </c>
      <c r="J11" s="22">
        <v>102791.4</v>
      </c>
      <c r="K11" s="22"/>
      <c r="L11" s="22">
        <v>308374.2</v>
      </c>
      <c r="M11" s="22"/>
      <c r="N11" s="22"/>
      <c r="O11" s="22"/>
      <c r="P11" s="22"/>
      <c r="Q11" s="22"/>
      <c r="R11" s="22"/>
      <c r="S11" s="22"/>
      <c r="T11" s="22"/>
      <c r="U11" s="22"/>
      <c r="V11" s="22"/>
      <c r="W11" s="22"/>
    </row>
    <row r="12" ht="31.4" customHeight="1" spans="1:23">
      <c r="A12" s="117" t="s">
        <v>46</v>
      </c>
      <c r="B12" s="111" t="s">
        <v>144</v>
      </c>
      <c r="C12" s="23" t="s">
        <v>145</v>
      </c>
      <c r="D12" s="23" t="s">
        <v>87</v>
      </c>
      <c r="E12" s="23" t="s">
        <v>88</v>
      </c>
      <c r="F12" s="23" t="s">
        <v>150</v>
      </c>
      <c r="G12" s="23" t="s">
        <v>151</v>
      </c>
      <c r="H12" s="22">
        <v>569971</v>
      </c>
      <c r="I12" s="22">
        <v>569971</v>
      </c>
      <c r="J12" s="22">
        <v>142492.75</v>
      </c>
      <c r="K12" s="22"/>
      <c r="L12" s="22">
        <v>427478.25</v>
      </c>
      <c r="M12" s="22"/>
      <c r="N12" s="22"/>
      <c r="O12" s="22"/>
      <c r="P12" s="22"/>
      <c r="Q12" s="22"/>
      <c r="R12" s="22"/>
      <c r="S12" s="22"/>
      <c r="T12" s="22"/>
      <c r="U12" s="22"/>
      <c r="V12" s="22"/>
      <c r="W12" s="22"/>
    </row>
    <row r="13" ht="31.4" customHeight="1" spans="1:23">
      <c r="A13" s="117" t="s">
        <v>46</v>
      </c>
      <c r="B13" s="111" t="s">
        <v>144</v>
      </c>
      <c r="C13" s="23" t="s">
        <v>145</v>
      </c>
      <c r="D13" s="23" t="s">
        <v>87</v>
      </c>
      <c r="E13" s="23" t="s">
        <v>88</v>
      </c>
      <c r="F13" s="23" t="s">
        <v>152</v>
      </c>
      <c r="G13" s="23" t="s">
        <v>153</v>
      </c>
      <c r="H13" s="22">
        <v>8451768</v>
      </c>
      <c r="I13" s="22">
        <v>8451768</v>
      </c>
      <c r="J13" s="22">
        <v>2112942</v>
      </c>
      <c r="K13" s="22"/>
      <c r="L13" s="22">
        <v>6338826</v>
      </c>
      <c r="M13" s="22"/>
      <c r="N13" s="22"/>
      <c r="O13" s="22"/>
      <c r="P13" s="22"/>
      <c r="Q13" s="22"/>
      <c r="R13" s="22"/>
      <c r="S13" s="22"/>
      <c r="T13" s="22"/>
      <c r="U13" s="22"/>
      <c r="V13" s="22"/>
      <c r="W13" s="22"/>
    </row>
    <row r="14" ht="31.4" customHeight="1" spans="1:23">
      <c r="A14" s="117" t="s">
        <v>46</v>
      </c>
      <c r="B14" s="111" t="s">
        <v>154</v>
      </c>
      <c r="C14" s="23" t="s">
        <v>155</v>
      </c>
      <c r="D14" s="23" t="s">
        <v>66</v>
      </c>
      <c r="E14" s="23" t="s">
        <v>67</v>
      </c>
      <c r="F14" s="23" t="s">
        <v>156</v>
      </c>
      <c r="G14" s="23" t="s">
        <v>157</v>
      </c>
      <c r="H14" s="22">
        <v>2241182.56</v>
      </c>
      <c r="I14" s="22">
        <v>2241182.56</v>
      </c>
      <c r="J14" s="22">
        <v>560295.64</v>
      </c>
      <c r="K14" s="22"/>
      <c r="L14" s="22">
        <v>1680886.92</v>
      </c>
      <c r="M14" s="22"/>
      <c r="N14" s="22"/>
      <c r="O14" s="22"/>
      <c r="P14" s="22"/>
      <c r="Q14" s="22"/>
      <c r="R14" s="22"/>
      <c r="S14" s="22"/>
      <c r="T14" s="22"/>
      <c r="U14" s="22"/>
      <c r="V14" s="22"/>
      <c r="W14" s="22"/>
    </row>
    <row r="15" ht="31.4" customHeight="1" spans="1:23">
      <c r="A15" s="117" t="s">
        <v>46</v>
      </c>
      <c r="B15" s="111" t="s">
        <v>154</v>
      </c>
      <c r="C15" s="23" t="s">
        <v>155</v>
      </c>
      <c r="D15" s="23" t="s">
        <v>70</v>
      </c>
      <c r="E15" s="23" t="s">
        <v>69</v>
      </c>
      <c r="F15" s="23" t="s">
        <v>158</v>
      </c>
      <c r="G15" s="23" t="s">
        <v>159</v>
      </c>
      <c r="H15" s="22">
        <v>110952.72</v>
      </c>
      <c r="I15" s="22">
        <v>110952.72</v>
      </c>
      <c r="J15" s="22">
        <v>27738.19</v>
      </c>
      <c r="K15" s="22"/>
      <c r="L15" s="22">
        <v>83214.53</v>
      </c>
      <c r="M15" s="22"/>
      <c r="N15" s="22"/>
      <c r="O15" s="22"/>
      <c r="P15" s="22"/>
      <c r="Q15" s="22"/>
      <c r="R15" s="22"/>
      <c r="S15" s="22"/>
      <c r="T15" s="22"/>
      <c r="U15" s="22"/>
      <c r="V15" s="22"/>
      <c r="W15" s="22"/>
    </row>
    <row r="16" ht="31.4" customHeight="1" spans="1:23">
      <c r="A16" s="117" t="s">
        <v>46</v>
      </c>
      <c r="B16" s="111" t="s">
        <v>154</v>
      </c>
      <c r="C16" s="23" t="s">
        <v>155</v>
      </c>
      <c r="D16" s="23" t="s">
        <v>75</v>
      </c>
      <c r="E16" s="23" t="s">
        <v>76</v>
      </c>
      <c r="F16" s="23" t="s">
        <v>160</v>
      </c>
      <c r="G16" s="23" t="s">
        <v>161</v>
      </c>
      <c r="H16" s="22">
        <v>1512798.23</v>
      </c>
      <c r="I16" s="22">
        <v>1512798.23</v>
      </c>
      <c r="J16" s="22">
        <v>378199.56</v>
      </c>
      <c r="K16" s="22"/>
      <c r="L16" s="22">
        <v>1134598.67</v>
      </c>
      <c r="M16" s="22"/>
      <c r="N16" s="22"/>
      <c r="O16" s="22"/>
      <c r="P16" s="22"/>
      <c r="Q16" s="22"/>
      <c r="R16" s="22"/>
      <c r="S16" s="22"/>
      <c r="T16" s="22"/>
      <c r="U16" s="22"/>
      <c r="V16" s="22"/>
      <c r="W16" s="22"/>
    </row>
    <row r="17" ht="31.4" customHeight="1" spans="1:23">
      <c r="A17" s="117" t="s">
        <v>46</v>
      </c>
      <c r="B17" s="111" t="s">
        <v>154</v>
      </c>
      <c r="C17" s="23" t="s">
        <v>155</v>
      </c>
      <c r="D17" s="23" t="s">
        <v>75</v>
      </c>
      <c r="E17" s="23" t="s">
        <v>76</v>
      </c>
      <c r="F17" s="23" t="s">
        <v>162</v>
      </c>
      <c r="G17" s="23" t="s">
        <v>163</v>
      </c>
      <c r="H17" s="22">
        <v>112400</v>
      </c>
      <c r="I17" s="22">
        <v>112400</v>
      </c>
      <c r="J17" s="22">
        <v>28100</v>
      </c>
      <c r="K17" s="22"/>
      <c r="L17" s="22">
        <v>84300</v>
      </c>
      <c r="M17" s="22"/>
      <c r="N17" s="22"/>
      <c r="O17" s="22"/>
      <c r="P17" s="22"/>
      <c r="Q17" s="22"/>
      <c r="R17" s="22"/>
      <c r="S17" s="22"/>
      <c r="T17" s="22"/>
      <c r="U17" s="22"/>
      <c r="V17" s="22"/>
      <c r="W17" s="22"/>
    </row>
    <row r="18" ht="31.4" customHeight="1" spans="1:23">
      <c r="A18" s="117" t="s">
        <v>46</v>
      </c>
      <c r="B18" s="111" t="s">
        <v>154</v>
      </c>
      <c r="C18" s="23" t="s">
        <v>155</v>
      </c>
      <c r="D18" s="23" t="s">
        <v>77</v>
      </c>
      <c r="E18" s="23" t="s">
        <v>78</v>
      </c>
      <c r="F18" s="23" t="s">
        <v>164</v>
      </c>
      <c r="G18" s="23" t="s">
        <v>165</v>
      </c>
      <c r="H18" s="22">
        <v>1019418.44</v>
      </c>
      <c r="I18" s="22">
        <v>1019418.44</v>
      </c>
      <c r="J18" s="22">
        <v>254854.61</v>
      </c>
      <c r="K18" s="22"/>
      <c r="L18" s="22">
        <v>764563.83</v>
      </c>
      <c r="M18" s="22"/>
      <c r="N18" s="22"/>
      <c r="O18" s="22"/>
      <c r="P18" s="22"/>
      <c r="Q18" s="22"/>
      <c r="R18" s="22"/>
      <c r="S18" s="22"/>
      <c r="T18" s="22"/>
      <c r="U18" s="22"/>
      <c r="V18" s="22"/>
      <c r="W18" s="22"/>
    </row>
    <row r="19" ht="31.4" customHeight="1" spans="1:23">
      <c r="A19" s="117" t="s">
        <v>46</v>
      </c>
      <c r="B19" s="111" t="s">
        <v>154</v>
      </c>
      <c r="C19" s="23" t="s">
        <v>155</v>
      </c>
      <c r="D19" s="23" t="s">
        <v>79</v>
      </c>
      <c r="E19" s="23" t="s">
        <v>80</v>
      </c>
      <c r="F19" s="23" t="s">
        <v>158</v>
      </c>
      <c r="G19" s="23" t="s">
        <v>159</v>
      </c>
      <c r="H19" s="22">
        <v>75660</v>
      </c>
      <c r="I19" s="22">
        <v>75660</v>
      </c>
      <c r="J19" s="22">
        <v>75660</v>
      </c>
      <c r="K19" s="22"/>
      <c r="L19" s="22"/>
      <c r="M19" s="22"/>
      <c r="N19" s="22"/>
      <c r="O19" s="22"/>
      <c r="P19" s="22"/>
      <c r="Q19" s="22"/>
      <c r="R19" s="22"/>
      <c r="S19" s="22"/>
      <c r="T19" s="22"/>
      <c r="U19" s="22"/>
      <c r="V19" s="22"/>
      <c r="W19" s="22"/>
    </row>
    <row r="20" ht="31.4" customHeight="1" spans="1:23">
      <c r="A20" s="117" t="s">
        <v>46</v>
      </c>
      <c r="B20" s="111" t="s">
        <v>166</v>
      </c>
      <c r="C20" s="23" t="s">
        <v>94</v>
      </c>
      <c r="D20" s="23" t="s">
        <v>93</v>
      </c>
      <c r="E20" s="23" t="s">
        <v>94</v>
      </c>
      <c r="F20" s="23" t="s">
        <v>167</v>
      </c>
      <c r="G20" s="23" t="s">
        <v>94</v>
      </c>
      <c r="H20" s="22">
        <v>1510085.61</v>
      </c>
      <c r="I20" s="22">
        <v>1510085.61</v>
      </c>
      <c r="J20" s="22">
        <v>377521.4</v>
      </c>
      <c r="K20" s="22"/>
      <c r="L20" s="22">
        <v>1132564.21</v>
      </c>
      <c r="M20" s="22"/>
      <c r="N20" s="22"/>
      <c r="O20" s="22"/>
      <c r="P20" s="22"/>
      <c r="Q20" s="22"/>
      <c r="R20" s="22"/>
      <c r="S20" s="22"/>
      <c r="T20" s="22"/>
      <c r="U20" s="22"/>
      <c r="V20" s="22"/>
      <c r="W20" s="22"/>
    </row>
    <row r="21" ht="31.4" customHeight="1" spans="1:23">
      <c r="A21" s="117" t="s">
        <v>46</v>
      </c>
      <c r="B21" s="111" t="s">
        <v>168</v>
      </c>
      <c r="C21" s="23" t="s">
        <v>169</v>
      </c>
      <c r="D21" s="23" t="s">
        <v>87</v>
      </c>
      <c r="E21" s="23" t="s">
        <v>88</v>
      </c>
      <c r="F21" s="23" t="s">
        <v>170</v>
      </c>
      <c r="G21" s="23" t="s">
        <v>171</v>
      </c>
      <c r="H21" s="22">
        <v>34405.2</v>
      </c>
      <c r="I21" s="22">
        <v>34405.2</v>
      </c>
      <c r="J21" s="22">
        <v>8601.3</v>
      </c>
      <c r="K21" s="22"/>
      <c r="L21" s="22">
        <v>25803.9</v>
      </c>
      <c r="M21" s="22"/>
      <c r="N21" s="22"/>
      <c r="O21" s="22"/>
      <c r="P21" s="22"/>
      <c r="Q21" s="22"/>
      <c r="R21" s="22"/>
      <c r="S21" s="22"/>
      <c r="T21" s="22"/>
      <c r="U21" s="22"/>
      <c r="V21" s="22"/>
      <c r="W21" s="22"/>
    </row>
    <row r="22" ht="31.4" customHeight="1" spans="1:23">
      <c r="A22" s="117" t="s">
        <v>46</v>
      </c>
      <c r="B22" s="111" t="s">
        <v>172</v>
      </c>
      <c r="C22" s="23" t="s">
        <v>173</v>
      </c>
      <c r="D22" s="23" t="s">
        <v>87</v>
      </c>
      <c r="E22" s="23" t="s">
        <v>88</v>
      </c>
      <c r="F22" s="23" t="s">
        <v>174</v>
      </c>
      <c r="G22" s="23" t="s">
        <v>173</v>
      </c>
      <c r="H22" s="22">
        <v>501567</v>
      </c>
      <c r="I22" s="22"/>
      <c r="J22" s="22"/>
      <c r="K22" s="22"/>
      <c r="L22" s="22"/>
      <c r="M22" s="22"/>
      <c r="N22" s="22"/>
      <c r="O22" s="22"/>
      <c r="P22" s="22"/>
      <c r="Q22" s="22"/>
      <c r="R22" s="22">
        <v>501567</v>
      </c>
      <c r="S22" s="22"/>
      <c r="T22" s="22"/>
      <c r="U22" s="22"/>
      <c r="V22" s="22"/>
      <c r="W22" s="22">
        <v>501567</v>
      </c>
    </row>
    <row r="23" ht="31.4" customHeight="1" spans="1:23">
      <c r="A23" s="117" t="s">
        <v>46</v>
      </c>
      <c r="B23" s="111" t="s">
        <v>175</v>
      </c>
      <c r="C23" s="23" t="s">
        <v>176</v>
      </c>
      <c r="D23" s="23" t="s">
        <v>87</v>
      </c>
      <c r="E23" s="23" t="s">
        <v>88</v>
      </c>
      <c r="F23" s="23" t="s">
        <v>177</v>
      </c>
      <c r="G23" s="23" t="s">
        <v>178</v>
      </c>
      <c r="H23" s="22">
        <v>403600</v>
      </c>
      <c r="I23" s="22">
        <v>203800</v>
      </c>
      <c r="J23" s="22"/>
      <c r="K23" s="22"/>
      <c r="L23" s="22">
        <v>203800</v>
      </c>
      <c r="M23" s="22"/>
      <c r="N23" s="22"/>
      <c r="O23" s="22"/>
      <c r="P23" s="22"/>
      <c r="Q23" s="22"/>
      <c r="R23" s="22">
        <v>199800</v>
      </c>
      <c r="S23" s="22"/>
      <c r="T23" s="22"/>
      <c r="U23" s="22"/>
      <c r="V23" s="22"/>
      <c r="W23" s="22">
        <v>199800</v>
      </c>
    </row>
    <row r="24" ht="31.4" customHeight="1" spans="1:23">
      <c r="A24" s="117" t="s">
        <v>46</v>
      </c>
      <c r="B24" s="111" t="s">
        <v>179</v>
      </c>
      <c r="C24" s="23" t="s">
        <v>124</v>
      </c>
      <c r="D24" s="23" t="s">
        <v>87</v>
      </c>
      <c r="E24" s="23" t="s">
        <v>88</v>
      </c>
      <c r="F24" s="23" t="s">
        <v>180</v>
      </c>
      <c r="G24" s="23" t="s">
        <v>124</v>
      </c>
      <c r="H24" s="22">
        <v>5800</v>
      </c>
      <c r="I24" s="22">
        <v>5800</v>
      </c>
      <c r="J24" s="22">
        <v>1450</v>
      </c>
      <c r="K24" s="22"/>
      <c r="L24" s="22">
        <v>4350</v>
      </c>
      <c r="M24" s="22"/>
      <c r="N24" s="22"/>
      <c r="O24" s="22"/>
      <c r="P24" s="22"/>
      <c r="Q24" s="22"/>
      <c r="R24" s="22"/>
      <c r="S24" s="22"/>
      <c r="T24" s="22"/>
      <c r="U24" s="22"/>
      <c r="V24" s="22"/>
      <c r="W24" s="22"/>
    </row>
    <row r="25" ht="31.4" customHeight="1" spans="1:23">
      <c r="A25" s="117" t="s">
        <v>46</v>
      </c>
      <c r="B25" s="111" t="s">
        <v>181</v>
      </c>
      <c r="C25" s="23" t="s">
        <v>182</v>
      </c>
      <c r="D25" s="23" t="s">
        <v>87</v>
      </c>
      <c r="E25" s="23" t="s">
        <v>88</v>
      </c>
      <c r="F25" s="23" t="s">
        <v>183</v>
      </c>
      <c r="G25" s="23" t="s">
        <v>182</v>
      </c>
      <c r="H25" s="22">
        <v>325451.13</v>
      </c>
      <c r="I25" s="22">
        <v>325451.13</v>
      </c>
      <c r="J25" s="22">
        <v>81362.78</v>
      </c>
      <c r="K25" s="22"/>
      <c r="L25" s="22">
        <v>244088.35</v>
      </c>
      <c r="M25" s="22"/>
      <c r="N25" s="22"/>
      <c r="O25" s="22"/>
      <c r="P25" s="22"/>
      <c r="Q25" s="22"/>
      <c r="R25" s="22"/>
      <c r="S25" s="22"/>
      <c r="T25" s="22"/>
      <c r="U25" s="22"/>
      <c r="V25" s="22"/>
      <c r="W25" s="22"/>
    </row>
    <row r="26" ht="31.4" customHeight="1" spans="1:23">
      <c r="A26" s="117" t="s">
        <v>46</v>
      </c>
      <c r="B26" s="111" t="s">
        <v>184</v>
      </c>
      <c r="C26" s="23" t="s">
        <v>185</v>
      </c>
      <c r="D26" s="23" t="s">
        <v>64</v>
      </c>
      <c r="E26" s="23" t="s">
        <v>65</v>
      </c>
      <c r="F26" s="23" t="s">
        <v>186</v>
      </c>
      <c r="G26" s="23" t="s">
        <v>187</v>
      </c>
      <c r="H26" s="22">
        <v>51660</v>
      </c>
      <c r="I26" s="22">
        <v>51660</v>
      </c>
      <c r="J26" s="22">
        <v>12915</v>
      </c>
      <c r="K26" s="22"/>
      <c r="L26" s="22">
        <v>38745</v>
      </c>
      <c r="M26" s="22"/>
      <c r="N26" s="22"/>
      <c r="O26" s="22"/>
      <c r="P26" s="22"/>
      <c r="Q26" s="22"/>
      <c r="R26" s="22"/>
      <c r="S26" s="22"/>
      <c r="T26" s="22"/>
      <c r="U26" s="22"/>
      <c r="V26" s="22"/>
      <c r="W26" s="22"/>
    </row>
    <row r="27" ht="31.4" customHeight="1" spans="1:23">
      <c r="A27" s="117" t="s">
        <v>46</v>
      </c>
      <c r="B27" s="111" t="s">
        <v>184</v>
      </c>
      <c r="C27" s="23" t="s">
        <v>185</v>
      </c>
      <c r="D27" s="23" t="s">
        <v>87</v>
      </c>
      <c r="E27" s="23" t="s">
        <v>88</v>
      </c>
      <c r="F27" s="23" t="s">
        <v>188</v>
      </c>
      <c r="G27" s="23" t="s">
        <v>189</v>
      </c>
      <c r="H27" s="22">
        <v>80000</v>
      </c>
      <c r="I27" s="22">
        <v>50000</v>
      </c>
      <c r="J27" s="22">
        <v>12500</v>
      </c>
      <c r="K27" s="22"/>
      <c r="L27" s="22">
        <v>37500</v>
      </c>
      <c r="M27" s="22"/>
      <c r="N27" s="22"/>
      <c r="O27" s="22"/>
      <c r="P27" s="22"/>
      <c r="Q27" s="22"/>
      <c r="R27" s="22">
        <v>30000</v>
      </c>
      <c r="S27" s="22"/>
      <c r="T27" s="22"/>
      <c r="U27" s="22"/>
      <c r="V27" s="22"/>
      <c r="W27" s="22">
        <v>30000</v>
      </c>
    </row>
    <row r="28" ht="31.4" customHeight="1" spans="1:23">
      <c r="A28" s="117" t="s">
        <v>46</v>
      </c>
      <c r="B28" s="111" t="s">
        <v>184</v>
      </c>
      <c r="C28" s="23" t="s">
        <v>185</v>
      </c>
      <c r="D28" s="23" t="s">
        <v>87</v>
      </c>
      <c r="E28" s="23" t="s">
        <v>88</v>
      </c>
      <c r="F28" s="23" t="s">
        <v>190</v>
      </c>
      <c r="G28" s="23" t="s">
        <v>191</v>
      </c>
      <c r="H28" s="22">
        <v>30000</v>
      </c>
      <c r="I28" s="22">
        <v>30000</v>
      </c>
      <c r="J28" s="22"/>
      <c r="K28" s="22"/>
      <c r="L28" s="22">
        <v>30000</v>
      </c>
      <c r="M28" s="22"/>
      <c r="N28" s="22"/>
      <c r="O28" s="22"/>
      <c r="P28" s="22"/>
      <c r="Q28" s="22"/>
      <c r="R28" s="22"/>
      <c r="S28" s="22"/>
      <c r="T28" s="22"/>
      <c r="U28" s="22"/>
      <c r="V28" s="22"/>
      <c r="W28" s="22"/>
    </row>
    <row r="29" ht="31.4" customHeight="1" spans="1:23">
      <c r="A29" s="117" t="s">
        <v>46</v>
      </c>
      <c r="B29" s="111" t="s">
        <v>184</v>
      </c>
      <c r="C29" s="23" t="s">
        <v>185</v>
      </c>
      <c r="D29" s="23" t="s">
        <v>87</v>
      </c>
      <c r="E29" s="23" t="s">
        <v>88</v>
      </c>
      <c r="F29" s="23" t="s">
        <v>192</v>
      </c>
      <c r="G29" s="23" t="s">
        <v>193</v>
      </c>
      <c r="H29" s="22">
        <v>45000</v>
      </c>
      <c r="I29" s="22">
        <v>35000</v>
      </c>
      <c r="J29" s="22">
        <v>8750</v>
      </c>
      <c r="K29" s="22"/>
      <c r="L29" s="22">
        <v>26250</v>
      </c>
      <c r="M29" s="22"/>
      <c r="N29" s="22"/>
      <c r="O29" s="22"/>
      <c r="P29" s="22"/>
      <c r="Q29" s="22"/>
      <c r="R29" s="22">
        <v>10000</v>
      </c>
      <c r="S29" s="22"/>
      <c r="T29" s="22"/>
      <c r="U29" s="22"/>
      <c r="V29" s="22"/>
      <c r="W29" s="22">
        <v>10000</v>
      </c>
    </row>
    <row r="30" ht="31.4" customHeight="1" spans="1:23">
      <c r="A30" s="117" t="s">
        <v>46</v>
      </c>
      <c r="B30" s="111" t="s">
        <v>184</v>
      </c>
      <c r="C30" s="23" t="s">
        <v>185</v>
      </c>
      <c r="D30" s="23" t="s">
        <v>87</v>
      </c>
      <c r="E30" s="23" t="s">
        <v>88</v>
      </c>
      <c r="F30" s="23" t="s">
        <v>194</v>
      </c>
      <c r="G30" s="23" t="s">
        <v>195</v>
      </c>
      <c r="H30" s="22">
        <v>400000</v>
      </c>
      <c r="I30" s="22">
        <v>200000</v>
      </c>
      <c r="J30" s="22">
        <v>50000</v>
      </c>
      <c r="K30" s="22"/>
      <c r="L30" s="22">
        <v>150000</v>
      </c>
      <c r="M30" s="22"/>
      <c r="N30" s="22"/>
      <c r="O30" s="22"/>
      <c r="P30" s="22"/>
      <c r="Q30" s="22"/>
      <c r="R30" s="22">
        <v>200000</v>
      </c>
      <c r="S30" s="22"/>
      <c r="T30" s="22"/>
      <c r="U30" s="22"/>
      <c r="V30" s="22"/>
      <c r="W30" s="22">
        <v>200000</v>
      </c>
    </row>
    <row r="31" ht="31.4" customHeight="1" spans="1:23">
      <c r="A31" s="117" t="s">
        <v>46</v>
      </c>
      <c r="B31" s="111" t="s">
        <v>184</v>
      </c>
      <c r="C31" s="23" t="s">
        <v>185</v>
      </c>
      <c r="D31" s="23" t="s">
        <v>87</v>
      </c>
      <c r="E31" s="23" t="s">
        <v>88</v>
      </c>
      <c r="F31" s="23" t="s">
        <v>196</v>
      </c>
      <c r="G31" s="23" t="s">
        <v>197</v>
      </c>
      <c r="H31" s="22">
        <v>30000</v>
      </c>
      <c r="I31" s="22">
        <v>30000</v>
      </c>
      <c r="J31" s="22">
        <v>7500</v>
      </c>
      <c r="K31" s="22"/>
      <c r="L31" s="22">
        <v>22500</v>
      </c>
      <c r="M31" s="22"/>
      <c r="N31" s="22"/>
      <c r="O31" s="22"/>
      <c r="P31" s="22"/>
      <c r="Q31" s="22"/>
      <c r="R31" s="22"/>
      <c r="S31" s="22"/>
      <c r="T31" s="22"/>
      <c r="U31" s="22"/>
      <c r="V31" s="22"/>
      <c r="W31" s="22"/>
    </row>
    <row r="32" ht="31.4" customHeight="1" spans="1:23">
      <c r="A32" s="117" t="s">
        <v>46</v>
      </c>
      <c r="B32" s="111" t="s">
        <v>184</v>
      </c>
      <c r="C32" s="23" t="s">
        <v>185</v>
      </c>
      <c r="D32" s="23" t="s">
        <v>87</v>
      </c>
      <c r="E32" s="23" t="s">
        <v>88</v>
      </c>
      <c r="F32" s="23" t="s">
        <v>198</v>
      </c>
      <c r="G32" s="23" t="s">
        <v>199</v>
      </c>
      <c r="H32" s="22">
        <v>385000</v>
      </c>
      <c r="I32" s="22"/>
      <c r="J32" s="22"/>
      <c r="K32" s="22"/>
      <c r="L32" s="22"/>
      <c r="M32" s="22"/>
      <c r="N32" s="22"/>
      <c r="O32" s="22"/>
      <c r="P32" s="22"/>
      <c r="Q32" s="22"/>
      <c r="R32" s="22">
        <v>385000</v>
      </c>
      <c r="S32" s="22"/>
      <c r="T32" s="22"/>
      <c r="U32" s="22"/>
      <c r="V32" s="22"/>
      <c r="W32" s="22">
        <v>385000</v>
      </c>
    </row>
    <row r="33" ht="31.4" customHeight="1" spans="1:23">
      <c r="A33" s="117" t="s">
        <v>46</v>
      </c>
      <c r="B33" s="111" t="s">
        <v>184</v>
      </c>
      <c r="C33" s="23" t="s">
        <v>185</v>
      </c>
      <c r="D33" s="23" t="s">
        <v>87</v>
      </c>
      <c r="E33" s="23" t="s">
        <v>88</v>
      </c>
      <c r="F33" s="23" t="s">
        <v>200</v>
      </c>
      <c r="G33" s="23" t="s">
        <v>201</v>
      </c>
      <c r="H33" s="22">
        <v>240711.11</v>
      </c>
      <c r="I33" s="22">
        <v>240711.11</v>
      </c>
      <c r="J33" s="22">
        <v>60177.78</v>
      </c>
      <c r="K33" s="22"/>
      <c r="L33" s="22">
        <v>180533.33</v>
      </c>
      <c r="M33" s="22"/>
      <c r="N33" s="22"/>
      <c r="O33" s="22"/>
      <c r="P33" s="22"/>
      <c r="Q33" s="22"/>
      <c r="R33" s="22"/>
      <c r="S33" s="22"/>
      <c r="T33" s="22"/>
      <c r="U33" s="22"/>
      <c r="V33" s="22"/>
      <c r="W33" s="22"/>
    </row>
    <row r="34" ht="31.4" customHeight="1" spans="1:23">
      <c r="A34" s="117" t="s">
        <v>46</v>
      </c>
      <c r="B34" s="111" t="s">
        <v>184</v>
      </c>
      <c r="C34" s="23" t="s">
        <v>185</v>
      </c>
      <c r="D34" s="23" t="s">
        <v>87</v>
      </c>
      <c r="E34" s="23" t="s">
        <v>88</v>
      </c>
      <c r="F34" s="23" t="s">
        <v>202</v>
      </c>
      <c r="G34" s="23" t="s">
        <v>203</v>
      </c>
      <c r="H34" s="22">
        <v>202000</v>
      </c>
      <c r="I34" s="22">
        <v>32000</v>
      </c>
      <c r="J34" s="22">
        <v>8000</v>
      </c>
      <c r="K34" s="22"/>
      <c r="L34" s="22">
        <v>24000</v>
      </c>
      <c r="M34" s="22"/>
      <c r="N34" s="22"/>
      <c r="O34" s="22"/>
      <c r="P34" s="22"/>
      <c r="Q34" s="22"/>
      <c r="R34" s="22">
        <v>170000</v>
      </c>
      <c r="S34" s="22"/>
      <c r="T34" s="22"/>
      <c r="U34" s="22"/>
      <c r="V34" s="22"/>
      <c r="W34" s="22">
        <v>170000</v>
      </c>
    </row>
    <row r="35" ht="31.4" customHeight="1" spans="1:23">
      <c r="A35" s="117" t="s">
        <v>46</v>
      </c>
      <c r="B35" s="111" t="s">
        <v>184</v>
      </c>
      <c r="C35" s="23" t="s">
        <v>185</v>
      </c>
      <c r="D35" s="23" t="s">
        <v>87</v>
      </c>
      <c r="E35" s="23" t="s">
        <v>88</v>
      </c>
      <c r="F35" s="23" t="s">
        <v>204</v>
      </c>
      <c r="G35" s="23" t="s">
        <v>205</v>
      </c>
      <c r="H35" s="22">
        <v>455451.13</v>
      </c>
      <c r="I35" s="22">
        <v>325451.13</v>
      </c>
      <c r="J35" s="22">
        <v>81362.78</v>
      </c>
      <c r="K35" s="22"/>
      <c r="L35" s="22">
        <v>244088.35</v>
      </c>
      <c r="M35" s="22"/>
      <c r="N35" s="22"/>
      <c r="O35" s="22"/>
      <c r="P35" s="22"/>
      <c r="Q35" s="22"/>
      <c r="R35" s="22">
        <v>130000</v>
      </c>
      <c r="S35" s="22"/>
      <c r="T35" s="22"/>
      <c r="U35" s="22"/>
      <c r="V35" s="22"/>
      <c r="W35" s="22">
        <v>130000</v>
      </c>
    </row>
    <row r="36" ht="31.4" customHeight="1" spans="1:23">
      <c r="A36" s="117" t="s">
        <v>46</v>
      </c>
      <c r="B36" s="111" t="s">
        <v>184</v>
      </c>
      <c r="C36" s="23" t="s">
        <v>185</v>
      </c>
      <c r="D36" s="23" t="s">
        <v>87</v>
      </c>
      <c r="E36" s="23" t="s">
        <v>88</v>
      </c>
      <c r="F36" s="23" t="s">
        <v>206</v>
      </c>
      <c r="G36" s="23" t="s">
        <v>207</v>
      </c>
      <c r="H36" s="22">
        <v>170000</v>
      </c>
      <c r="I36" s="22"/>
      <c r="J36" s="22"/>
      <c r="K36" s="22"/>
      <c r="L36" s="22"/>
      <c r="M36" s="22"/>
      <c r="N36" s="22"/>
      <c r="O36" s="22"/>
      <c r="P36" s="22"/>
      <c r="Q36" s="22"/>
      <c r="R36" s="22">
        <v>170000</v>
      </c>
      <c r="S36" s="22"/>
      <c r="T36" s="22"/>
      <c r="U36" s="22"/>
      <c r="V36" s="22"/>
      <c r="W36" s="22">
        <v>170000</v>
      </c>
    </row>
    <row r="37" ht="31.4" customHeight="1" spans="1:23">
      <c r="A37" s="117" t="s">
        <v>46</v>
      </c>
      <c r="B37" s="111" t="s">
        <v>184</v>
      </c>
      <c r="C37" s="23" t="s">
        <v>185</v>
      </c>
      <c r="D37" s="23" t="s">
        <v>87</v>
      </c>
      <c r="E37" s="23" t="s">
        <v>88</v>
      </c>
      <c r="F37" s="23" t="s">
        <v>186</v>
      </c>
      <c r="G37" s="23" t="s">
        <v>187</v>
      </c>
      <c r="H37" s="22">
        <v>372000</v>
      </c>
      <c r="I37" s="22">
        <v>36300</v>
      </c>
      <c r="J37" s="22">
        <v>9075</v>
      </c>
      <c r="K37" s="22"/>
      <c r="L37" s="22">
        <v>27225</v>
      </c>
      <c r="M37" s="22"/>
      <c r="N37" s="22"/>
      <c r="O37" s="22"/>
      <c r="P37" s="22"/>
      <c r="Q37" s="22"/>
      <c r="R37" s="22">
        <v>335700</v>
      </c>
      <c r="S37" s="22"/>
      <c r="T37" s="22"/>
      <c r="U37" s="22"/>
      <c r="V37" s="22"/>
      <c r="W37" s="22">
        <v>335700</v>
      </c>
    </row>
    <row r="38" ht="18.75" customHeight="1" spans="1:23">
      <c r="A38" s="30" t="s">
        <v>95</v>
      </c>
      <c r="B38" s="31"/>
      <c r="C38" s="31"/>
      <c r="D38" s="31"/>
      <c r="E38" s="31"/>
      <c r="F38" s="31"/>
      <c r="G38" s="32"/>
      <c r="H38" s="22">
        <v>26587699.73</v>
      </c>
      <c r="I38" s="22">
        <v>24455632.73</v>
      </c>
      <c r="J38" s="22">
        <v>6112203.19</v>
      </c>
      <c r="K38" s="22"/>
      <c r="L38" s="22">
        <v>18343429.54</v>
      </c>
      <c r="M38" s="22"/>
      <c r="N38" s="22"/>
      <c r="O38" s="22"/>
      <c r="P38" s="22"/>
      <c r="Q38" s="22"/>
      <c r="R38" s="22">
        <v>2132067</v>
      </c>
      <c r="S38" s="22"/>
      <c r="T38" s="22"/>
      <c r="U38" s="22"/>
      <c r="V38" s="22"/>
      <c r="W38" s="22">
        <v>2132067</v>
      </c>
    </row>
  </sheetData>
  <mergeCells count="30">
    <mergeCell ref="A2:W2"/>
    <mergeCell ref="A3:G3"/>
    <mergeCell ref="H4:W4"/>
    <mergeCell ref="I5:M5"/>
    <mergeCell ref="N5:P5"/>
    <mergeCell ref="R5:W5"/>
    <mergeCell ref="A38:G38"/>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41"/>
  <sheetViews>
    <sheetView showZeros="0" workbookViewId="0">
      <selection activeCell="A3" sqref="A3:I3"/>
    </sheetView>
  </sheetViews>
  <sheetFormatPr defaultColWidth="9.13888888888889" defaultRowHeight="14.25" customHeight="1"/>
  <cols>
    <col min="1" max="1" width="14.5740740740741" customWidth="1"/>
    <col min="2" max="2" width="21.037037037037" customWidth="1"/>
    <col min="3" max="3" width="31.3148148148148" customWidth="1"/>
    <col min="4" max="4" width="23.8518518518519" customWidth="1"/>
    <col min="5" max="5" width="15.6018518518519" customWidth="1"/>
    <col min="6" max="6" width="19.7407407407407" customWidth="1"/>
    <col min="7" max="7" width="14.8796296296296" customWidth="1"/>
    <col min="8" max="8" width="19.7407407407407" customWidth="1"/>
    <col min="9" max="16" width="14.1759259259259" customWidth="1"/>
    <col min="17" max="17" width="13.6018518518519" customWidth="1"/>
    <col min="18" max="23" width="15.1759259259259" customWidth="1"/>
  </cols>
  <sheetData>
    <row r="1" ht="13.5" customHeight="1" spans="5:23">
      <c r="E1" s="1"/>
      <c r="F1" s="1"/>
      <c r="G1" s="1"/>
      <c r="H1" s="1"/>
      <c r="U1" s="115"/>
      <c r="W1" s="54" t="s">
        <v>208</v>
      </c>
    </row>
    <row r="2" ht="27.75" customHeight="1" spans="1:23">
      <c r="A2" s="27" t="s">
        <v>209</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"单位名称："&amp;"云南省水文水资源局（本级）"</f>
        <v>单位名称：云南省水文水资源局（本级）</v>
      </c>
      <c r="B3" s="110" t="str">
        <f t="shared" ref="A3:B3" si="0">"单位名称："&amp;"云南省水文水资源局"</f>
        <v>单位名称：云南省水文水资源局</v>
      </c>
      <c r="C3" s="110"/>
      <c r="D3" s="110"/>
      <c r="E3" s="110"/>
      <c r="F3" s="110"/>
      <c r="G3" s="110"/>
      <c r="H3" s="110"/>
      <c r="I3" s="110"/>
      <c r="J3" s="6"/>
      <c r="K3" s="6"/>
      <c r="L3" s="6"/>
      <c r="M3" s="6"/>
      <c r="N3" s="6"/>
      <c r="O3" s="6"/>
      <c r="P3" s="6"/>
      <c r="Q3" s="6"/>
      <c r="U3" s="115"/>
      <c r="W3" s="105" t="s">
        <v>120</v>
      </c>
    </row>
    <row r="4" ht="21.75" customHeight="1" spans="1:23">
      <c r="A4" s="8" t="s">
        <v>210</v>
      </c>
      <c r="B4" s="8" t="s">
        <v>130</v>
      </c>
      <c r="C4" s="8" t="s">
        <v>131</v>
      </c>
      <c r="D4" s="8" t="s">
        <v>211</v>
      </c>
      <c r="E4" s="9" t="s">
        <v>132</v>
      </c>
      <c r="F4" s="9" t="s">
        <v>133</v>
      </c>
      <c r="G4" s="9" t="s">
        <v>134</v>
      </c>
      <c r="H4" s="9" t="s">
        <v>135</v>
      </c>
      <c r="I4" s="61" t="s">
        <v>31</v>
      </c>
      <c r="J4" s="61" t="s">
        <v>212</v>
      </c>
      <c r="K4" s="61"/>
      <c r="L4" s="61"/>
      <c r="M4" s="61"/>
      <c r="N4" s="112" t="s">
        <v>137</v>
      </c>
      <c r="O4" s="112"/>
      <c r="P4" s="112"/>
      <c r="Q4" s="9" t="s">
        <v>37</v>
      </c>
      <c r="R4" s="10" t="s">
        <v>52</v>
      </c>
      <c r="S4" s="11"/>
      <c r="T4" s="11"/>
      <c r="U4" s="11"/>
      <c r="V4" s="11"/>
      <c r="W4" s="12"/>
    </row>
    <row r="5" ht="21.75" customHeight="1" spans="1:23">
      <c r="A5" s="13"/>
      <c r="B5" s="13"/>
      <c r="C5" s="13"/>
      <c r="D5" s="13"/>
      <c r="E5" s="14"/>
      <c r="F5" s="14"/>
      <c r="G5" s="14"/>
      <c r="H5" s="14"/>
      <c r="I5" s="61"/>
      <c r="J5" s="44" t="s">
        <v>34</v>
      </c>
      <c r="K5" s="44"/>
      <c r="L5" s="44" t="s">
        <v>35</v>
      </c>
      <c r="M5" s="44" t="s">
        <v>36</v>
      </c>
      <c r="N5" s="113" t="s">
        <v>34</v>
      </c>
      <c r="O5" s="113" t="s">
        <v>35</v>
      </c>
      <c r="P5" s="113" t="s">
        <v>36</v>
      </c>
      <c r="Q5" s="14"/>
      <c r="R5" s="9" t="s">
        <v>33</v>
      </c>
      <c r="S5" s="9" t="s">
        <v>44</v>
      </c>
      <c r="T5" s="9" t="s">
        <v>143</v>
      </c>
      <c r="U5" s="9" t="s">
        <v>40</v>
      </c>
      <c r="V5" s="9" t="s">
        <v>41</v>
      </c>
      <c r="W5" s="9" t="s">
        <v>42</v>
      </c>
    </row>
    <row r="6" ht="40.5" customHeight="1" spans="1:23">
      <c r="A6" s="16"/>
      <c r="B6" s="16"/>
      <c r="C6" s="16"/>
      <c r="D6" s="16"/>
      <c r="E6" s="17"/>
      <c r="F6" s="17"/>
      <c r="G6" s="17"/>
      <c r="H6" s="17"/>
      <c r="I6" s="61"/>
      <c r="J6" s="44" t="s">
        <v>33</v>
      </c>
      <c r="K6" s="44" t="s">
        <v>213</v>
      </c>
      <c r="L6" s="44"/>
      <c r="M6" s="44"/>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1"/>
      <c r="C8" s="23" t="s">
        <v>214</v>
      </c>
      <c r="D8" s="23"/>
      <c r="E8" s="23"/>
      <c r="F8" s="23"/>
      <c r="G8" s="23"/>
      <c r="H8" s="23"/>
      <c r="I8" s="114">
        <v>391700</v>
      </c>
      <c r="J8" s="114">
        <v>391700</v>
      </c>
      <c r="K8" s="114">
        <v>391700</v>
      </c>
      <c r="L8" s="114"/>
      <c r="M8" s="114"/>
      <c r="N8" s="114"/>
      <c r="O8" s="114"/>
      <c r="P8" s="114"/>
      <c r="Q8" s="114"/>
      <c r="R8" s="114"/>
      <c r="S8" s="114"/>
      <c r="T8" s="114"/>
      <c r="U8" s="93"/>
      <c r="V8" s="114"/>
      <c r="W8" s="114"/>
    </row>
    <row r="9" ht="32.9" customHeight="1" spans="1:23">
      <c r="A9" s="23" t="s">
        <v>215</v>
      </c>
      <c r="B9" s="111" t="s">
        <v>216</v>
      </c>
      <c r="C9" s="23" t="s">
        <v>214</v>
      </c>
      <c r="D9" s="23" t="s">
        <v>46</v>
      </c>
      <c r="E9" s="23" t="s">
        <v>87</v>
      </c>
      <c r="F9" s="23" t="s">
        <v>88</v>
      </c>
      <c r="G9" s="23" t="s">
        <v>174</v>
      </c>
      <c r="H9" s="23" t="s">
        <v>173</v>
      </c>
      <c r="I9" s="114">
        <v>391700</v>
      </c>
      <c r="J9" s="114">
        <v>391700</v>
      </c>
      <c r="K9" s="114">
        <v>391700</v>
      </c>
      <c r="L9" s="114"/>
      <c r="M9" s="114"/>
      <c r="N9" s="114"/>
      <c r="O9" s="114"/>
      <c r="P9" s="114"/>
      <c r="Q9" s="114"/>
      <c r="R9" s="114"/>
      <c r="S9" s="114"/>
      <c r="T9" s="114"/>
      <c r="U9" s="93"/>
      <c r="V9" s="114"/>
      <c r="W9" s="114"/>
    </row>
    <row r="10" ht="32.9" customHeight="1" spans="1:23">
      <c r="A10" s="23"/>
      <c r="B10" s="23"/>
      <c r="C10" s="23" t="s">
        <v>217</v>
      </c>
      <c r="D10" s="23"/>
      <c r="E10" s="23"/>
      <c r="F10" s="23"/>
      <c r="G10" s="23"/>
      <c r="H10" s="23"/>
      <c r="I10" s="114">
        <v>10870194.57</v>
      </c>
      <c r="J10" s="114"/>
      <c r="K10" s="114"/>
      <c r="L10" s="114"/>
      <c r="M10" s="114"/>
      <c r="N10" s="114">
        <v>10870194.57</v>
      </c>
      <c r="O10" s="114"/>
      <c r="P10" s="114"/>
      <c r="Q10" s="114"/>
      <c r="R10" s="114"/>
      <c r="S10" s="114"/>
      <c r="T10" s="114"/>
      <c r="U10" s="93"/>
      <c r="V10" s="114"/>
      <c r="W10" s="114"/>
    </row>
    <row r="11" ht="32.9" customHeight="1" spans="1:23">
      <c r="A11" s="23" t="s">
        <v>218</v>
      </c>
      <c r="B11" s="111" t="s">
        <v>219</v>
      </c>
      <c r="C11" s="23" t="s">
        <v>217</v>
      </c>
      <c r="D11" s="23" t="s">
        <v>46</v>
      </c>
      <c r="E11" s="23" t="s">
        <v>87</v>
      </c>
      <c r="F11" s="23" t="s">
        <v>88</v>
      </c>
      <c r="G11" s="23" t="s">
        <v>220</v>
      </c>
      <c r="H11" s="23" t="s">
        <v>221</v>
      </c>
      <c r="I11" s="114">
        <v>10870194.57</v>
      </c>
      <c r="J11" s="114"/>
      <c r="K11" s="114"/>
      <c r="L11" s="114"/>
      <c r="M11" s="114"/>
      <c r="N11" s="114">
        <v>10870194.57</v>
      </c>
      <c r="O11" s="114"/>
      <c r="P11" s="114"/>
      <c r="Q11" s="114"/>
      <c r="R11" s="114"/>
      <c r="S11" s="114"/>
      <c r="T11" s="114"/>
      <c r="U11" s="93"/>
      <c r="V11" s="114"/>
      <c r="W11" s="114"/>
    </row>
    <row r="12" ht="32.9" customHeight="1" spans="1:23">
      <c r="A12" s="23"/>
      <c r="B12" s="23"/>
      <c r="C12" s="23" t="s">
        <v>222</v>
      </c>
      <c r="D12" s="23"/>
      <c r="E12" s="23"/>
      <c r="F12" s="23"/>
      <c r="G12" s="23"/>
      <c r="H12" s="23"/>
      <c r="I12" s="114">
        <v>3673883.37</v>
      </c>
      <c r="J12" s="114"/>
      <c r="K12" s="114"/>
      <c r="L12" s="114"/>
      <c r="M12" s="114"/>
      <c r="N12" s="114">
        <v>3673883.37</v>
      </c>
      <c r="O12" s="114"/>
      <c r="P12" s="114"/>
      <c r="Q12" s="114"/>
      <c r="R12" s="114"/>
      <c r="S12" s="114"/>
      <c r="T12" s="114"/>
      <c r="U12" s="93"/>
      <c r="V12" s="114"/>
      <c r="W12" s="114"/>
    </row>
    <row r="13" ht="32.9" customHeight="1" spans="1:23">
      <c r="A13" s="23" t="s">
        <v>218</v>
      </c>
      <c r="B13" s="111" t="s">
        <v>223</v>
      </c>
      <c r="C13" s="23" t="s">
        <v>222</v>
      </c>
      <c r="D13" s="23" t="s">
        <v>46</v>
      </c>
      <c r="E13" s="23" t="s">
        <v>87</v>
      </c>
      <c r="F13" s="23" t="s">
        <v>88</v>
      </c>
      <c r="G13" s="23" t="s">
        <v>220</v>
      </c>
      <c r="H13" s="23" t="s">
        <v>221</v>
      </c>
      <c r="I13" s="114">
        <v>3673883.37</v>
      </c>
      <c r="J13" s="114"/>
      <c r="K13" s="114"/>
      <c r="L13" s="114"/>
      <c r="M13" s="114"/>
      <c r="N13" s="114">
        <v>3673883.37</v>
      </c>
      <c r="O13" s="114"/>
      <c r="P13" s="114"/>
      <c r="Q13" s="114"/>
      <c r="R13" s="114"/>
      <c r="S13" s="114"/>
      <c r="T13" s="114"/>
      <c r="U13" s="93"/>
      <c r="V13" s="114"/>
      <c r="W13" s="114"/>
    </row>
    <row r="14" ht="32.9" customHeight="1" spans="1:23">
      <c r="A14" s="23"/>
      <c r="B14" s="23"/>
      <c r="C14" s="23" t="s">
        <v>224</v>
      </c>
      <c r="D14" s="23"/>
      <c r="E14" s="23"/>
      <c r="F14" s="23"/>
      <c r="G14" s="23"/>
      <c r="H14" s="23"/>
      <c r="I14" s="114">
        <v>1121000</v>
      </c>
      <c r="J14" s="114">
        <v>771000</v>
      </c>
      <c r="K14" s="114">
        <v>771000</v>
      </c>
      <c r="L14" s="114"/>
      <c r="M14" s="114"/>
      <c r="N14" s="114"/>
      <c r="O14" s="114"/>
      <c r="P14" s="114"/>
      <c r="Q14" s="114"/>
      <c r="R14" s="114">
        <v>350000</v>
      </c>
      <c r="S14" s="114"/>
      <c r="T14" s="114"/>
      <c r="U14" s="93"/>
      <c r="V14" s="114"/>
      <c r="W14" s="114">
        <v>350000</v>
      </c>
    </row>
    <row r="15" ht="32.9" customHeight="1" spans="1:23">
      <c r="A15" s="23" t="s">
        <v>225</v>
      </c>
      <c r="B15" s="111" t="s">
        <v>226</v>
      </c>
      <c r="C15" s="23" t="s">
        <v>224</v>
      </c>
      <c r="D15" s="23" t="s">
        <v>46</v>
      </c>
      <c r="E15" s="23" t="s">
        <v>87</v>
      </c>
      <c r="F15" s="23" t="s">
        <v>88</v>
      </c>
      <c r="G15" s="23" t="s">
        <v>190</v>
      </c>
      <c r="H15" s="23" t="s">
        <v>191</v>
      </c>
      <c r="I15" s="114">
        <v>110000</v>
      </c>
      <c r="J15" s="114">
        <v>110000</v>
      </c>
      <c r="K15" s="114">
        <v>110000</v>
      </c>
      <c r="L15" s="114"/>
      <c r="M15" s="114"/>
      <c r="N15" s="114"/>
      <c r="O15" s="114"/>
      <c r="P15" s="114"/>
      <c r="Q15" s="114"/>
      <c r="R15" s="114"/>
      <c r="S15" s="114"/>
      <c r="T15" s="114"/>
      <c r="U15" s="93"/>
      <c r="V15" s="114"/>
      <c r="W15" s="114"/>
    </row>
    <row r="16" ht="32.9" customHeight="1" spans="1:23">
      <c r="A16" s="23" t="s">
        <v>225</v>
      </c>
      <c r="B16" s="111" t="s">
        <v>226</v>
      </c>
      <c r="C16" s="23" t="s">
        <v>224</v>
      </c>
      <c r="D16" s="23" t="s">
        <v>46</v>
      </c>
      <c r="E16" s="23" t="s">
        <v>87</v>
      </c>
      <c r="F16" s="23" t="s">
        <v>88</v>
      </c>
      <c r="G16" s="23" t="s">
        <v>196</v>
      </c>
      <c r="H16" s="23" t="s">
        <v>197</v>
      </c>
      <c r="I16" s="114">
        <v>40000</v>
      </c>
      <c r="J16" s="114">
        <v>40000</v>
      </c>
      <c r="K16" s="114">
        <v>40000</v>
      </c>
      <c r="L16" s="114"/>
      <c r="M16" s="114"/>
      <c r="N16" s="114"/>
      <c r="O16" s="114"/>
      <c r="P16" s="114"/>
      <c r="Q16" s="114"/>
      <c r="R16" s="114"/>
      <c r="S16" s="114"/>
      <c r="T16" s="114"/>
      <c r="U16" s="93"/>
      <c r="V16" s="114"/>
      <c r="W16" s="114"/>
    </row>
    <row r="17" ht="32.9" customHeight="1" spans="1:23">
      <c r="A17" s="23" t="s">
        <v>225</v>
      </c>
      <c r="B17" s="111" t="s">
        <v>226</v>
      </c>
      <c r="C17" s="23" t="s">
        <v>224</v>
      </c>
      <c r="D17" s="23" t="s">
        <v>46</v>
      </c>
      <c r="E17" s="23" t="s">
        <v>87</v>
      </c>
      <c r="F17" s="23" t="s">
        <v>88</v>
      </c>
      <c r="G17" s="23" t="s">
        <v>200</v>
      </c>
      <c r="H17" s="23" t="s">
        <v>201</v>
      </c>
      <c r="I17" s="114">
        <v>260000</v>
      </c>
      <c r="J17" s="114">
        <v>260000</v>
      </c>
      <c r="K17" s="114">
        <v>260000</v>
      </c>
      <c r="L17" s="114"/>
      <c r="M17" s="114"/>
      <c r="N17" s="114"/>
      <c r="O17" s="114"/>
      <c r="P17" s="114"/>
      <c r="Q17" s="114"/>
      <c r="R17" s="114"/>
      <c r="S17" s="114"/>
      <c r="T17" s="114"/>
      <c r="U17" s="93"/>
      <c r="V17" s="114"/>
      <c r="W17" s="114"/>
    </row>
    <row r="18" ht="32.9" customHeight="1" spans="1:23">
      <c r="A18" s="23" t="s">
        <v>225</v>
      </c>
      <c r="B18" s="111" t="s">
        <v>226</v>
      </c>
      <c r="C18" s="23" t="s">
        <v>224</v>
      </c>
      <c r="D18" s="23" t="s">
        <v>46</v>
      </c>
      <c r="E18" s="23" t="s">
        <v>87</v>
      </c>
      <c r="F18" s="23" t="s">
        <v>88</v>
      </c>
      <c r="G18" s="23" t="s">
        <v>202</v>
      </c>
      <c r="H18" s="23" t="s">
        <v>203</v>
      </c>
      <c r="I18" s="114">
        <v>58000</v>
      </c>
      <c r="J18" s="114">
        <v>58000</v>
      </c>
      <c r="K18" s="114">
        <v>58000</v>
      </c>
      <c r="L18" s="114"/>
      <c r="M18" s="114"/>
      <c r="N18" s="114"/>
      <c r="O18" s="114"/>
      <c r="P18" s="114"/>
      <c r="Q18" s="114"/>
      <c r="R18" s="114"/>
      <c r="S18" s="114"/>
      <c r="T18" s="114"/>
      <c r="U18" s="93"/>
      <c r="V18" s="114"/>
      <c r="W18" s="114"/>
    </row>
    <row r="19" ht="32.9" customHeight="1" spans="1:23">
      <c r="A19" s="23" t="s">
        <v>225</v>
      </c>
      <c r="B19" s="111" t="s">
        <v>226</v>
      </c>
      <c r="C19" s="23" t="s">
        <v>224</v>
      </c>
      <c r="D19" s="23" t="s">
        <v>46</v>
      </c>
      <c r="E19" s="23" t="s">
        <v>87</v>
      </c>
      <c r="F19" s="23" t="s">
        <v>88</v>
      </c>
      <c r="G19" s="23" t="s">
        <v>227</v>
      </c>
      <c r="H19" s="23" t="s">
        <v>228</v>
      </c>
      <c r="I19" s="114">
        <v>83000</v>
      </c>
      <c r="J19" s="114">
        <v>83000</v>
      </c>
      <c r="K19" s="114">
        <v>83000</v>
      </c>
      <c r="L19" s="114"/>
      <c r="M19" s="114"/>
      <c r="N19" s="114"/>
      <c r="O19" s="114"/>
      <c r="P19" s="114"/>
      <c r="Q19" s="114"/>
      <c r="R19" s="114"/>
      <c r="S19" s="114"/>
      <c r="T19" s="114"/>
      <c r="U19" s="93"/>
      <c r="V19" s="114"/>
      <c r="W19" s="114"/>
    </row>
    <row r="20" ht="32.9" customHeight="1" spans="1:23">
      <c r="A20" s="23" t="s">
        <v>225</v>
      </c>
      <c r="B20" s="111" t="s">
        <v>226</v>
      </c>
      <c r="C20" s="23" t="s">
        <v>224</v>
      </c>
      <c r="D20" s="23" t="s">
        <v>46</v>
      </c>
      <c r="E20" s="23" t="s">
        <v>87</v>
      </c>
      <c r="F20" s="23" t="s">
        <v>88</v>
      </c>
      <c r="G20" s="23" t="s">
        <v>229</v>
      </c>
      <c r="H20" s="23" t="s">
        <v>230</v>
      </c>
      <c r="I20" s="114">
        <v>50000</v>
      </c>
      <c r="J20" s="114"/>
      <c r="K20" s="114"/>
      <c r="L20" s="114"/>
      <c r="M20" s="114"/>
      <c r="N20" s="114"/>
      <c r="O20" s="114"/>
      <c r="P20" s="114"/>
      <c r="Q20" s="114"/>
      <c r="R20" s="114">
        <v>50000</v>
      </c>
      <c r="S20" s="114"/>
      <c r="T20" s="114"/>
      <c r="U20" s="93"/>
      <c r="V20" s="114"/>
      <c r="W20" s="114">
        <v>50000</v>
      </c>
    </row>
    <row r="21" ht="32.9" customHeight="1" spans="1:23">
      <c r="A21" s="23" t="s">
        <v>225</v>
      </c>
      <c r="B21" s="111" t="s">
        <v>226</v>
      </c>
      <c r="C21" s="23" t="s">
        <v>224</v>
      </c>
      <c r="D21" s="23" t="s">
        <v>46</v>
      </c>
      <c r="E21" s="23" t="s">
        <v>87</v>
      </c>
      <c r="F21" s="23" t="s">
        <v>88</v>
      </c>
      <c r="G21" s="23" t="s">
        <v>231</v>
      </c>
      <c r="H21" s="23" t="s">
        <v>232</v>
      </c>
      <c r="I21" s="114">
        <v>520000</v>
      </c>
      <c r="J21" s="114">
        <v>220000</v>
      </c>
      <c r="K21" s="114">
        <v>220000</v>
      </c>
      <c r="L21" s="114"/>
      <c r="M21" s="114"/>
      <c r="N21" s="114"/>
      <c r="O21" s="114"/>
      <c r="P21" s="114"/>
      <c r="Q21" s="114"/>
      <c r="R21" s="114">
        <v>300000</v>
      </c>
      <c r="S21" s="114"/>
      <c r="T21" s="114"/>
      <c r="U21" s="93"/>
      <c r="V21" s="114"/>
      <c r="W21" s="114">
        <v>300000</v>
      </c>
    </row>
    <row r="22" ht="32.9" customHeight="1" spans="1:23">
      <c r="A22" s="23"/>
      <c r="B22" s="23"/>
      <c r="C22" s="23" t="s">
        <v>233</v>
      </c>
      <c r="D22" s="23"/>
      <c r="E22" s="23"/>
      <c r="F22" s="23"/>
      <c r="G22" s="23"/>
      <c r="H22" s="23"/>
      <c r="I22" s="114">
        <v>2250000</v>
      </c>
      <c r="J22" s="114">
        <v>2250000</v>
      </c>
      <c r="K22" s="114">
        <v>2250000</v>
      </c>
      <c r="L22" s="114"/>
      <c r="M22" s="114"/>
      <c r="N22" s="114"/>
      <c r="O22" s="114"/>
      <c r="P22" s="114"/>
      <c r="Q22" s="114"/>
      <c r="R22" s="114"/>
      <c r="S22" s="114"/>
      <c r="T22" s="114"/>
      <c r="U22" s="93"/>
      <c r="V22" s="114"/>
      <c r="W22" s="114"/>
    </row>
    <row r="23" ht="32.9" customHeight="1" spans="1:23">
      <c r="A23" s="23" t="s">
        <v>234</v>
      </c>
      <c r="B23" s="111" t="s">
        <v>235</v>
      </c>
      <c r="C23" s="23" t="s">
        <v>233</v>
      </c>
      <c r="D23" s="23" t="s">
        <v>46</v>
      </c>
      <c r="E23" s="23" t="s">
        <v>87</v>
      </c>
      <c r="F23" s="23" t="s">
        <v>88</v>
      </c>
      <c r="G23" s="23" t="s">
        <v>190</v>
      </c>
      <c r="H23" s="23" t="s">
        <v>191</v>
      </c>
      <c r="I23" s="114">
        <v>58900</v>
      </c>
      <c r="J23" s="114">
        <v>58900</v>
      </c>
      <c r="K23" s="114">
        <v>58900</v>
      </c>
      <c r="L23" s="114"/>
      <c r="M23" s="114"/>
      <c r="N23" s="114"/>
      <c r="O23" s="114"/>
      <c r="P23" s="114"/>
      <c r="Q23" s="114"/>
      <c r="R23" s="114"/>
      <c r="S23" s="114"/>
      <c r="T23" s="114"/>
      <c r="U23" s="93"/>
      <c r="V23" s="114"/>
      <c r="W23" s="114"/>
    </row>
    <row r="24" ht="32.9" customHeight="1" spans="1:23">
      <c r="A24" s="23" t="s">
        <v>234</v>
      </c>
      <c r="B24" s="111" t="s">
        <v>235</v>
      </c>
      <c r="C24" s="23" t="s">
        <v>233</v>
      </c>
      <c r="D24" s="23" t="s">
        <v>46</v>
      </c>
      <c r="E24" s="23" t="s">
        <v>87</v>
      </c>
      <c r="F24" s="23" t="s">
        <v>88</v>
      </c>
      <c r="G24" s="23" t="s">
        <v>192</v>
      </c>
      <c r="H24" s="23" t="s">
        <v>193</v>
      </c>
      <c r="I24" s="114">
        <v>10000</v>
      </c>
      <c r="J24" s="114">
        <v>10000</v>
      </c>
      <c r="K24" s="114">
        <v>10000</v>
      </c>
      <c r="L24" s="114"/>
      <c r="M24" s="114"/>
      <c r="N24" s="114"/>
      <c r="O24" s="114"/>
      <c r="P24" s="114"/>
      <c r="Q24" s="114"/>
      <c r="R24" s="114"/>
      <c r="S24" s="114"/>
      <c r="T24" s="114"/>
      <c r="U24" s="93"/>
      <c r="V24" s="114"/>
      <c r="W24" s="114"/>
    </row>
    <row r="25" ht="32.9" customHeight="1" spans="1:23">
      <c r="A25" s="23" t="s">
        <v>234</v>
      </c>
      <c r="B25" s="111" t="s">
        <v>235</v>
      </c>
      <c r="C25" s="23" t="s">
        <v>233</v>
      </c>
      <c r="D25" s="23" t="s">
        <v>46</v>
      </c>
      <c r="E25" s="23" t="s">
        <v>87</v>
      </c>
      <c r="F25" s="23" t="s">
        <v>88</v>
      </c>
      <c r="G25" s="23" t="s">
        <v>194</v>
      </c>
      <c r="H25" s="23" t="s">
        <v>195</v>
      </c>
      <c r="I25" s="114">
        <v>200000</v>
      </c>
      <c r="J25" s="114">
        <v>200000</v>
      </c>
      <c r="K25" s="114">
        <v>200000</v>
      </c>
      <c r="L25" s="114"/>
      <c r="M25" s="114"/>
      <c r="N25" s="114"/>
      <c r="O25" s="114"/>
      <c r="P25" s="114"/>
      <c r="Q25" s="114"/>
      <c r="R25" s="114"/>
      <c r="S25" s="114"/>
      <c r="T25" s="114"/>
      <c r="U25" s="93"/>
      <c r="V25" s="114"/>
      <c r="W25" s="114"/>
    </row>
    <row r="26" ht="32.9" customHeight="1" spans="1:23">
      <c r="A26" s="23" t="s">
        <v>234</v>
      </c>
      <c r="B26" s="111" t="s">
        <v>235</v>
      </c>
      <c r="C26" s="23" t="s">
        <v>233</v>
      </c>
      <c r="D26" s="23" t="s">
        <v>46</v>
      </c>
      <c r="E26" s="23" t="s">
        <v>87</v>
      </c>
      <c r="F26" s="23" t="s">
        <v>88</v>
      </c>
      <c r="G26" s="23" t="s">
        <v>198</v>
      </c>
      <c r="H26" s="23" t="s">
        <v>199</v>
      </c>
      <c r="I26" s="114">
        <v>133000</v>
      </c>
      <c r="J26" s="114">
        <v>133000</v>
      </c>
      <c r="K26" s="114">
        <v>133000</v>
      </c>
      <c r="L26" s="114"/>
      <c r="M26" s="114"/>
      <c r="N26" s="114"/>
      <c r="O26" s="114"/>
      <c r="P26" s="114"/>
      <c r="Q26" s="114"/>
      <c r="R26" s="114"/>
      <c r="S26" s="114"/>
      <c r="T26" s="114"/>
      <c r="U26" s="93"/>
      <c r="V26" s="114"/>
      <c r="W26" s="114"/>
    </row>
    <row r="27" ht="32.9" customHeight="1" spans="1:23">
      <c r="A27" s="23" t="s">
        <v>234</v>
      </c>
      <c r="B27" s="111" t="s">
        <v>235</v>
      </c>
      <c r="C27" s="23" t="s">
        <v>233</v>
      </c>
      <c r="D27" s="23" t="s">
        <v>46</v>
      </c>
      <c r="E27" s="23" t="s">
        <v>87</v>
      </c>
      <c r="F27" s="23" t="s">
        <v>88</v>
      </c>
      <c r="G27" s="23" t="s">
        <v>200</v>
      </c>
      <c r="H27" s="23" t="s">
        <v>201</v>
      </c>
      <c r="I27" s="114">
        <v>420000</v>
      </c>
      <c r="J27" s="114">
        <v>420000</v>
      </c>
      <c r="K27" s="114">
        <v>420000</v>
      </c>
      <c r="L27" s="114"/>
      <c r="M27" s="114"/>
      <c r="N27" s="114"/>
      <c r="O27" s="114"/>
      <c r="P27" s="114"/>
      <c r="Q27" s="114"/>
      <c r="R27" s="114"/>
      <c r="S27" s="114"/>
      <c r="T27" s="114"/>
      <c r="U27" s="93"/>
      <c r="V27" s="114"/>
      <c r="W27" s="114"/>
    </row>
    <row r="28" ht="32.9" customHeight="1" spans="1:23">
      <c r="A28" s="23" t="s">
        <v>234</v>
      </c>
      <c r="B28" s="111" t="s">
        <v>235</v>
      </c>
      <c r="C28" s="23" t="s">
        <v>233</v>
      </c>
      <c r="D28" s="23" t="s">
        <v>46</v>
      </c>
      <c r="E28" s="23" t="s">
        <v>87</v>
      </c>
      <c r="F28" s="23" t="s">
        <v>88</v>
      </c>
      <c r="G28" s="23" t="s">
        <v>202</v>
      </c>
      <c r="H28" s="23" t="s">
        <v>203</v>
      </c>
      <c r="I28" s="114">
        <v>352000</v>
      </c>
      <c r="J28" s="114">
        <v>352000</v>
      </c>
      <c r="K28" s="114">
        <v>352000</v>
      </c>
      <c r="L28" s="114"/>
      <c r="M28" s="114"/>
      <c r="N28" s="114"/>
      <c r="O28" s="114"/>
      <c r="P28" s="114"/>
      <c r="Q28" s="114"/>
      <c r="R28" s="114"/>
      <c r="S28" s="114"/>
      <c r="T28" s="114"/>
      <c r="U28" s="93"/>
      <c r="V28" s="114"/>
      <c r="W28" s="114"/>
    </row>
    <row r="29" ht="32.9" customHeight="1" spans="1:23">
      <c r="A29" s="23" t="s">
        <v>234</v>
      </c>
      <c r="B29" s="111" t="s">
        <v>235</v>
      </c>
      <c r="C29" s="23" t="s">
        <v>233</v>
      </c>
      <c r="D29" s="23" t="s">
        <v>46</v>
      </c>
      <c r="E29" s="23" t="s">
        <v>87</v>
      </c>
      <c r="F29" s="23" t="s">
        <v>88</v>
      </c>
      <c r="G29" s="23" t="s">
        <v>231</v>
      </c>
      <c r="H29" s="23" t="s">
        <v>232</v>
      </c>
      <c r="I29" s="114">
        <v>528600</v>
      </c>
      <c r="J29" s="114">
        <v>528600</v>
      </c>
      <c r="K29" s="114">
        <v>528600</v>
      </c>
      <c r="L29" s="114"/>
      <c r="M29" s="114"/>
      <c r="N29" s="114"/>
      <c r="O29" s="114"/>
      <c r="P29" s="114"/>
      <c r="Q29" s="114"/>
      <c r="R29" s="114"/>
      <c r="S29" s="114"/>
      <c r="T29" s="114"/>
      <c r="U29" s="93"/>
      <c r="V29" s="114"/>
      <c r="W29" s="114"/>
    </row>
    <row r="30" ht="32.9" customHeight="1" spans="1:23">
      <c r="A30" s="23" t="s">
        <v>234</v>
      </c>
      <c r="B30" s="111" t="s">
        <v>235</v>
      </c>
      <c r="C30" s="23" t="s">
        <v>233</v>
      </c>
      <c r="D30" s="23" t="s">
        <v>46</v>
      </c>
      <c r="E30" s="23" t="s">
        <v>87</v>
      </c>
      <c r="F30" s="23" t="s">
        <v>88</v>
      </c>
      <c r="G30" s="23" t="s">
        <v>206</v>
      </c>
      <c r="H30" s="23" t="s">
        <v>207</v>
      </c>
      <c r="I30" s="114">
        <v>70000</v>
      </c>
      <c r="J30" s="114">
        <v>70000</v>
      </c>
      <c r="K30" s="114">
        <v>70000</v>
      </c>
      <c r="L30" s="114"/>
      <c r="M30" s="114"/>
      <c r="N30" s="114"/>
      <c r="O30" s="114"/>
      <c r="P30" s="114"/>
      <c r="Q30" s="114"/>
      <c r="R30" s="114"/>
      <c r="S30" s="114"/>
      <c r="T30" s="114"/>
      <c r="U30" s="93"/>
      <c r="V30" s="114"/>
      <c r="W30" s="114"/>
    </row>
    <row r="31" ht="32.9" customHeight="1" spans="1:23">
      <c r="A31" s="23" t="s">
        <v>234</v>
      </c>
      <c r="B31" s="111" t="s">
        <v>235</v>
      </c>
      <c r="C31" s="23" t="s">
        <v>233</v>
      </c>
      <c r="D31" s="23" t="s">
        <v>46</v>
      </c>
      <c r="E31" s="23" t="s">
        <v>87</v>
      </c>
      <c r="F31" s="23" t="s">
        <v>88</v>
      </c>
      <c r="G31" s="23" t="s">
        <v>236</v>
      </c>
      <c r="H31" s="23" t="s">
        <v>237</v>
      </c>
      <c r="I31" s="114">
        <v>472000</v>
      </c>
      <c r="J31" s="114">
        <v>472000</v>
      </c>
      <c r="K31" s="114">
        <v>472000</v>
      </c>
      <c r="L31" s="114"/>
      <c r="M31" s="114"/>
      <c r="N31" s="114"/>
      <c r="O31" s="114"/>
      <c r="P31" s="114"/>
      <c r="Q31" s="114"/>
      <c r="R31" s="114"/>
      <c r="S31" s="114"/>
      <c r="T31" s="114"/>
      <c r="U31" s="93"/>
      <c r="V31" s="114"/>
      <c r="W31" s="114"/>
    </row>
    <row r="32" ht="32.9" customHeight="1" spans="1:23">
      <c r="A32" s="23" t="s">
        <v>234</v>
      </c>
      <c r="B32" s="111" t="s">
        <v>235</v>
      </c>
      <c r="C32" s="23" t="s">
        <v>233</v>
      </c>
      <c r="D32" s="23" t="s">
        <v>46</v>
      </c>
      <c r="E32" s="23" t="s">
        <v>87</v>
      </c>
      <c r="F32" s="23" t="s">
        <v>88</v>
      </c>
      <c r="G32" s="23" t="s">
        <v>238</v>
      </c>
      <c r="H32" s="23" t="s">
        <v>239</v>
      </c>
      <c r="I32" s="114">
        <v>5500</v>
      </c>
      <c r="J32" s="114">
        <v>5500</v>
      </c>
      <c r="K32" s="114">
        <v>5500</v>
      </c>
      <c r="L32" s="114"/>
      <c r="M32" s="114"/>
      <c r="N32" s="114"/>
      <c r="O32" s="114"/>
      <c r="P32" s="114"/>
      <c r="Q32" s="114"/>
      <c r="R32" s="114"/>
      <c r="S32" s="114"/>
      <c r="T32" s="114"/>
      <c r="U32" s="93"/>
      <c r="V32" s="114"/>
      <c r="W32" s="114"/>
    </row>
    <row r="33" ht="32.9" customHeight="1" spans="1:23">
      <c r="A33" s="23"/>
      <c r="B33" s="23"/>
      <c r="C33" s="23" t="s">
        <v>240</v>
      </c>
      <c r="D33" s="23"/>
      <c r="E33" s="23"/>
      <c r="F33" s="23"/>
      <c r="G33" s="23"/>
      <c r="H33" s="23"/>
      <c r="I33" s="114">
        <v>1285900</v>
      </c>
      <c r="J33" s="114">
        <v>1285900</v>
      </c>
      <c r="K33" s="114">
        <v>1285900</v>
      </c>
      <c r="L33" s="114"/>
      <c r="M33" s="114"/>
      <c r="N33" s="114"/>
      <c r="O33" s="114"/>
      <c r="P33" s="114"/>
      <c r="Q33" s="114"/>
      <c r="R33" s="114"/>
      <c r="S33" s="114"/>
      <c r="T33" s="114"/>
      <c r="U33" s="93"/>
      <c r="V33" s="114"/>
      <c r="W33" s="114"/>
    </row>
    <row r="34" ht="32.9" customHeight="1" spans="1:23">
      <c r="A34" s="23" t="s">
        <v>225</v>
      </c>
      <c r="B34" s="111" t="s">
        <v>241</v>
      </c>
      <c r="C34" s="23" t="s">
        <v>240</v>
      </c>
      <c r="D34" s="23" t="s">
        <v>46</v>
      </c>
      <c r="E34" s="23" t="s">
        <v>85</v>
      </c>
      <c r="F34" s="23" t="s">
        <v>86</v>
      </c>
      <c r="G34" s="23" t="s">
        <v>190</v>
      </c>
      <c r="H34" s="23" t="s">
        <v>191</v>
      </c>
      <c r="I34" s="114">
        <v>30000</v>
      </c>
      <c r="J34" s="114">
        <v>30000</v>
      </c>
      <c r="K34" s="114">
        <v>30000</v>
      </c>
      <c r="L34" s="114"/>
      <c r="M34" s="114"/>
      <c r="N34" s="114"/>
      <c r="O34" s="114"/>
      <c r="P34" s="114"/>
      <c r="Q34" s="114"/>
      <c r="R34" s="114"/>
      <c r="S34" s="114"/>
      <c r="T34" s="114"/>
      <c r="U34" s="93"/>
      <c r="V34" s="114"/>
      <c r="W34" s="114"/>
    </row>
    <row r="35" ht="32.9" customHeight="1" spans="1:23">
      <c r="A35" s="23" t="s">
        <v>225</v>
      </c>
      <c r="B35" s="111" t="s">
        <v>241</v>
      </c>
      <c r="C35" s="23" t="s">
        <v>240</v>
      </c>
      <c r="D35" s="23" t="s">
        <v>46</v>
      </c>
      <c r="E35" s="23" t="s">
        <v>85</v>
      </c>
      <c r="F35" s="23" t="s">
        <v>86</v>
      </c>
      <c r="G35" s="23" t="s">
        <v>200</v>
      </c>
      <c r="H35" s="23" t="s">
        <v>201</v>
      </c>
      <c r="I35" s="114">
        <v>151800</v>
      </c>
      <c r="J35" s="114">
        <v>151800</v>
      </c>
      <c r="K35" s="114">
        <v>151800</v>
      </c>
      <c r="L35" s="114"/>
      <c r="M35" s="114"/>
      <c r="N35" s="114"/>
      <c r="O35" s="114"/>
      <c r="P35" s="114"/>
      <c r="Q35" s="114"/>
      <c r="R35" s="114"/>
      <c r="S35" s="114"/>
      <c r="T35" s="114"/>
      <c r="U35" s="93"/>
      <c r="V35" s="114"/>
      <c r="W35" s="114"/>
    </row>
    <row r="36" ht="32.9" customHeight="1" spans="1:23">
      <c r="A36" s="23" t="s">
        <v>225</v>
      </c>
      <c r="B36" s="111" t="s">
        <v>241</v>
      </c>
      <c r="C36" s="23" t="s">
        <v>240</v>
      </c>
      <c r="D36" s="23" t="s">
        <v>46</v>
      </c>
      <c r="E36" s="23" t="s">
        <v>85</v>
      </c>
      <c r="F36" s="23" t="s">
        <v>86</v>
      </c>
      <c r="G36" s="23" t="s">
        <v>202</v>
      </c>
      <c r="H36" s="23" t="s">
        <v>203</v>
      </c>
      <c r="I36" s="114">
        <v>80000</v>
      </c>
      <c r="J36" s="114">
        <v>80000</v>
      </c>
      <c r="K36" s="114">
        <v>80000</v>
      </c>
      <c r="L36" s="114"/>
      <c r="M36" s="114"/>
      <c r="N36" s="114"/>
      <c r="O36" s="114"/>
      <c r="P36" s="114"/>
      <c r="Q36" s="114"/>
      <c r="R36" s="114"/>
      <c r="S36" s="114"/>
      <c r="T36" s="114"/>
      <c r="U36" s="93"/>
      <c r="V36" s="114"/>
      <c r="W36" s="114"/>
    </row>
    <row r="37" ht="32.9" customHeight="1" spans="1:23">
      <c r="A37" s="23" t="s">
        <v>225</v>
      </c>
      <c r="B37" s="111" t="s">
        <v>241</v>
      </c>
      <c r="C37" s="23" t="s">
        <v>240</v>
      </c>
      <c r="D37" s="23" t="s">
        <v>46</v>
      </c>
      <c r="E37" s="23" t="s">
        <v>85</v>
      </c>
      <c r="F37" s="23" t="s">
        <v>86</v>
      </c>
      <c r="G37" s="23" t="s">
        <v>231</v>
      </c>
      <c r="H37" s="23" t="s">
        <v>232</v>
      </c>
      <c r="I37" s="114">
        <v>1024100</v>
      </c>
      <c r="J37" s="114">
        <v>1024100</v>
      </c>
      <c r="K37" s="114">
        <v>1024100</v>
      </c>
      <c r="L37" s="114"/>
      <c r="M37" s="114"/>
      <c r="N37" s="114"/>
      <c r="O37" s="114"/>
      <c r="P37" s="114"/>
      <c r="Q37" s="114"/>
      <c r="R37" s="114"/>
      <c r="S37" s="114"/>
      <c r="T37" s="114"/>
      <c r="U37" s="93"/>
      <c r="V37" s="114"/>
      <c r="W37" s="114"/>
    </row>
    <row r="38" ht="32.9" customHeight="1" spans="1:23">
      <c r="A38" s="23"/>
      <c r="B38" s="23"/>
      <c r="C38" s="23" t="s">
        <v>242</v>
      </c>
      <c r="D38" s="23"/>
      <c r="E38" s="23"/>
      <c r="F38" s="23"/>
      <c r="G38" s="23"/>
      <c r="H38" s="23"/>
      <c r="I38" s="114">
        <v>325100</v>
      </c>
      <c r="J38" s="114">
        <v>325100</v>
      </c>
      <c r="K38" s="114">
        <v>325100</v>
      </c>
      <c r="L38" s="114"/>
      <c r="M38" s="114"/>
      <c r="N38" s="114"/>
      <c r="O38" s="114"/>
      <c r="P38" s="114"/>
      <c r="Q38" s="114"/>
      <c r="R38" s="114"/>
      <c r="S38" s="114"/>
      <c r="T38" s="114"/>
      <c r="U38" s="93"/>
      <c r="V38" s="114"/>
      <c r="W38" s="114"/>
    </row>
    <row r="39" ht="32.9" customHeight="1" spans="1:23">
      <c r="A39" s="23" t="s">
        <v>225</v>
      </c>
      <c r="B39" s="111" t="s">
        <v>243</v>
      </c>
      <c r="C39" s="23" t="s">
        <v>242</v>
      </c>
      <c r="D39" s="23" t="s">
        <v>46</v>
      </c>
      <c r="E39" s="23" t="s">
        <v>85</v>
      </c>
      <c r="F39" s="23" t="s">
        <v>86</v>
      </c>
      <c r="G39" s="23" t="s">
        <v>196</v>
      </c>
      <c r="H39" s="23" t="s">
        <v>197</v>
      </c>
      <c r="I39" s="114">
        <v>129100</v>
      </c>
      <c r="J39" s="114">
        <v>129100</v>
      </c>
      <c r="K39" s="114">
        <v>129100</v>
      </c>
      <c r="L39" s="114"/>
      <c r="M39" s="114"/>
      <c r="N39" s="114"/>
      <c r="O39" s="114"/>
      <c r="P39" s="114"/>
      <c r="Q39" s="114"/>
      <c r="R39" s="114"/>
      <c r="S39" s="114"/>
      <c r="T39" s="114"/>
      <c r="U39" s="93"/>
      <c r="V39" s="114"/>
      <c r="W39" s="114"/>
    </row>
    <row r="40" ht="32.9" customHeight="1" spans="1:23">
      <c r="A40" s="23" t="s">
        <v>225</v>
      </c>
      <c r="B40" s="111" t="s">
        <v>243</v>
      </c>
      <c r="C40" s="23" t="s">
        <v>242</v>
      </c>
      <c r="D40" s="23" t="s">
        <v>46</v>
      </c>
      <c r="E40" s="23" t="s">
        <v>85</v>
      </c>
      <c r="F40" s="23" t="s">
        <v>86</v>
      </c>
      <c r="G40" s="23" t="s">
        <v>231</v>
      </c>
      <c r="H40" s="23" t="s">
        <v>232</v>
      </c>
      <c r="I40" s="114">
        <v>196000</v>
      </c>
      <c r="J40" s="114">
        <v>196000</v>
      </c>
      <c r="K40" s="114">
        <v>196000</v>
      </c>
      <c r="L40" s="114"/>
      <c r="M40" s="114"/>
      <c r="N40" s="114"/>
      <c r="O40" s="114"/>
      <c r="P40" s="114"/>
      <c r="Q40" s="114"/>
      <c r="R40" s="114"/>
      <c r="S40" s="114"/>
      <c r="T40" s="114"/>
      <c r="U40" s="93"/>
      <c r="V40" s="114"/>
      <c r="W40" s="114"/>
    </row>
    <row r="41" ht="18.75" customHeight="1" spans="1:23">
      <c r="A41" s="30" t="s">
        <v>95</v>
      </c>
      <c r="B41" s="31"/>
      <c r="C41" s="31"/>
      <c r="D41" s="31"/>
      <c r="E41" s="31"/>
      <c r="F41" s="31"/>
      <c r="G41" s="31"/>
      <c r="H41" s="32"/>
      <c r="I41" s="114">
        <v>19917777.94</v>
      </c>
      <c r="J41" s="114">
        <v>5023700</v>
      </c>
      <c r="K41" s="114">
        <v>5023700</v>
      </c>
      <c r="L41" s="114"/>
      <c r="M41" s="114"/>
      <c r="N41" s="114">
        <v>14544077.94</v>
      </c>
      <c r="O41" s="114"/>
      <c r="P41" s="114"/>
      <c r="Q41" s="114"/>
      <c r="R41" s="114">
        <v>350000</v>
      </c>
      <c r="S41" s="114"/>
      <c r="T41" s="114"/>
      <c r="U41" s="93"/>
      <c r="V41" s="114"/>
      <c r="W41" s="114">
        <v>350000</v>
      </c>
    </row>
  </sheetData>
  <mergeCells count="28">
    <mergeCell ref="A2:W2"/>
    <mergeCell ref="A3:I3"/>
    <mergeCell ref="J4:M4"/>
    <mergeCell ref="N4:P4"/>
    <mergeCell ref="R4:W4"/>
    <mergeCell ref="J5:K5"/>
    <mergeCell ref="A41:H4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8"/>
  <sheetViews>
    <sheetView showZeros="0" topLeftCell="B9" workbookViewId="0">
      <selection activeCell="B16" sqref="B16:B18"/>
    </sheetView>
  </sheetViews>
  <sheetFormatPr defaultColWidth="9.13888888888889" defaultRowHeight="12" customHeight="1"/>
  <cols>
    <col min="1" max="1" width="34.287037037037" customWidth="1"/>
    <col min="2" max="2" width="66.5555555555556" customWidth="1"/>
    <col min="3" max="3" width="17.1759259259259" customWidth="1"/>
    <col min="4" max="4" width="21.037037037037" customWidth="1"/>
    <col min="5" max="5" width="43.7777777777778" customWidth="1"/>
    <col min="6" max="6" width="11.287037037037" customWidth="1"/>
    <col min="7" max="7" width="10.3148148148148" customWidth="1"/>
    <col min="8" max="8" width="9.31481481481481" customWidth="1"/>
    <col min="9" max="9" width="13.4259259259259" customWidth="1"/>
    <col min="10" max="10" width="100.111111111111" customWidth="1"/>
  </cols>
  <sheetData>
    <row r="1" customHeight="1" spans="10:10">
      <c r="J1" s="53" t="s">
        <v>244</v>
      </c>
    </row>
    <row r="2" ht="28.5" customHeight="1" spans="1:10">
      <c r="A2" s="42" t="s">
        <v>245</v>
      </c>
      <c r="B2" s="27"/>
      <c r="C2" s="27"/>
      <c r="D2" s="27"/>
      <c r="E2" s="27"/>
      <c r="F2" s="43"/>
      <c r="G2" s="27"/>
      <c r="H2" s="43"/>
      <c r="I2" s="43"/>
      <c r="J2" s="27"/>
    </row>
    <row r="3" ht="15" customHeight="1" spans="1:1">
      <c r="A3" s="4" t="str">
        <f>"单位名称："&amp;"云南省水文水资源局（本级）"</f>
        <v>单位名称：云南省水文水资源局（本级）</v>
      </c>
    </row>
    <row r="4" ht="14.25" customHeight="1" spans="1:10">
      <c r="A4" s="44" t="s">
        <v>246</v>
      </c>
      <c r="B4" s="44" t="s">
        <v>247</v>
      </c>
      <c r="C4" s="44" t="s">
        <v>248</v>
      </c>
      <c r="D4" s="44" t="s">
        <v>249</v>
      </c>
      <c r="E4" s="44" t="s">
        <v>250</v>
      </c>
      <c r="F4" s="45" t="s">
        <v>251</v>
      </c>
      <c r="G4" s="44" t="s">
        <v>252</v>
      </c>
      <c r="H4" s="45" t="s">
        <v>253</v>
      </c>
      <c r="I4" s="45" t="s">
        <v>254</v>
      </c>
      <c r="J4" s="44" t="s">
        <v>255</v>
      </c>
    </row>
    <row r="5" ht="14.25" customHeight="1" spans="1:10">
      <c r="A5" s="44">
        <v>1</v>
      </c>
      <c r="B5" s="44">
        <v>2</v>
      </c>
      <c r="C5" s="44">
        <v>3</v>
      </c>
      <c r="D5" s="44">
        <v>4</v>
      </c>
      <c r="E5" s="44">
        <v>5</v>
      </c>
      <c r="F5" s="45">
        <v>6</v>
      </c>
      <c r="G5" s="44">
        <v>7</v>
      </c>
      <c r="H5" s="45">
        <v>8</v>
      </c>
      <c r="I5" s="45">
        <v>9</v>
      </c>
      <c r="J5" s="44">
        <v>10</v>
      </c>
    </row>
    <row r="6" ht="15" customHeight="1" spans="1:10">
      <c r="A6" s="46" t="s">
        <v>46</v>
      </c>
      <c r="B6" s="47"/>
      <c r="C6" s="47"/>
      <c r="D6" s="47"/>
      <c r="E6" s="48"/>
      <c r="F6" s="49"/>
      <c r="G6" s="48"/>
      <c r="H6" s="49"/>
      <c r="I6" s="49"/>
      <c r="J6" s="48"/>
    </row>
    <row r="7" ht="75" customHeight="1" spans="1:10">
      <c r="A7" s="109" t="s">
        <v>240</v>
      </c>
      <c r="B7" s="50" t="s">
        <v>256</v>
      </c>
      <c r="C7" s="50" t="s">
        <v>257</v>
      </c>
      <c r="D7" s="50" t="s">
        <v>258</v>
      </c>
      <c r="E7" s="46" t="s">
        <v>259</v>
      </c>
      <c r="F7" s="50" t="s">
        <v>260</v>
      </c>
      <c r="G7" s="46" t="s">
        <v>261</v>
      </c>
      <c r="H7" s="50" t="s">
        <v>262</v>
      </c>
      <c r="I7" s="50" t="s">
        <v>263</v>
      </c>
      <c r="J7" s="46" t="s">
        <v>264</v>
      </c>
    </row>
    <row r="8" ht="64" customHeight="1" spans="1:10">
      <c r="A8" s="109" t="s">
        <v>240</v>
      </c>
      <c r="B8" s="50" t="s">
        <v>256</v>
      </c>
      <c r="C8" s="50" t="s">
        <v>257</v>
      </c>
      <c r="D8" s="50" t="s">
        <v>258</v>
      </c>
      <c r="E8" s="46" t="s">
        <v>265</v>
      </c>
      <c r="F8" s="50" t="s">
        <v>260</v>
      </c>
      <c r="G8" s="46" t="s">
        <v>113</v>
      </c>
      <c r="H8" s="50" t="s">
        <v>266</v>
      </c>
      <c r="I8" s="50" t="s">
        <v>263</v>
      </c>
      <c r="J8" s="46" t="s">
        <v>267</v>
      </c>
    </row>
    <row r="9" ht="47" customHeight="1" spans="1:10">
      <c r="A9" s="109" t="s">
        <v>240</v>
      </c>
      <c r="B9" s="50" t="s">
        <v>256</v>
      </c>
      <c r="C9" s="50" t="s">
        <v>257</v>
      </c>
      <c r="D9" s="50" t="s">
        <v>258</v>
      </c>
      <c r="E9" s="46" t="s">
        <v>268</v>
      </c>
      <c r="F9" s="50" t="s">
        <v>260</v>
      </c>
      <c r="G9" s="46" t="s">
        <v>269</v>
      </c>
      <c r="H9" s="50" t="s">
        <v>270</v>
      </c>
      <c r="I9" s="50" t="s">
        <v>263</v>
      </c>
      <c r="J9" s="46" t="s">
        <v>271</v>
      </c>
    </row>
    <row r="10" ht="60" customHeight="1" spans="1:10">
      <c r="A10" s="109" t="s">
        <v>240</v>
      </c>
      <c r="B10" s="50" t="s">
        <v>256</v>
      </c>
      <c r="C10" s="50" t="s">
        <v>257</v>
      </c>
      <c r="D10" s="50" t="s">
        <v>258</v>
      </c>
      <c r="E10" s="46" t="s">
        <v>272</v>
      </c>
      <c r="F10" s="50" t="s">
        <v>273</v>
      </c>
      <c r="G10" s="46" t="s">
        <v>274</v>
      </c>
      <c r="H10" s="50" t="s">
        <v>270</v>
      </c>
      <c r="I10" s="50" t="s">
        <v>263</v>
      </c>
      <c r="J10" s="46" t="s">
        <v>275</v>
      </c>
    </row>
    <row r="11" ht="83" customHeight="1" spans="1:10">
      <c r="A11" s="109" t="s">
        <v>240</v>
      </c>
      <c r="B11" s="50" t="s">
        <v>256</v>
      </c>
      <c r="C11" s="50" t="s">
        <v>276</v>
      </c>
      <c r="D11" s="50" t="s">
        <v>277</v>
      </c>
      <c r="E11" s="46" t="s">
        <v>278</v>
      </c>
      <c r="F11" s="50" t="s">
        <v>273</v>
      </c>
      <c r="G11" s="46" t="s">
        <v>279</v>
      </c>
      <c r="H11" s="50" t="s">
        <v>280</v>
      </c>
      <c r="I11" s="50" t="s">
        <v>263</v>
      </c>
      <c r="J11" s="46" t="s">
        <v>281</v>
      </c>
    </row>
    <row r="12" ht="33.75" customHeight="1" spans="1:10">
      <c r="A12" s="109" t="s">
        <v>240</v>
      </c>
      <c r="B12" s="50" t="s">
        <v>256</v>
      </c>
      <c r="C12" s="50" t="s">
        <v>282</v>
      </c>
      <c r="D12" s="50" t="s">
        <v>283</v>
      </c>
      <c r="E12" s="46" t="s">
        <v>284</v>
      </c>
      <c r="F12" s="50" t="s">
        <v>273</v>
      </c>
      <c r="G12" s="46" t="s">
        <v>285</v>
      </c>
      <c r="H12" s="50" t="s">
        <v>280</v>
      </c>
      <c r="I12" s="50" t="s">
        <v>263</v>
      </c>
      <c r="J12" s="46" t="s">
        <v>286</v>
      </c>
    </row>
    <row r="13" ht="57" customHeight="1" spans="1:10">
      <c r="A13" s="109" t="s">
        <v>233</v>
      </c>
      <c r="B13" s="50" t="s">
        <v>287</v>
      </c>
      <c r="C13" s="50" t="s">
        <v>257</v>
      </c>
      <c r="D13" s="50" t="s">
        <v>288</v>
      </c>
      <c r="E13" s="46" t="s">
        <v>289</v>
      </c>
      <c r="F13" s="50" t="s">
        <v>260</v>
      </c>
      <c r="G13" s="46" t="s">
        <v>290</v>
      </c>
      <c r="H13" s="50" t="s">
        <v>280</v>
      </c>
      <c r="I13" s="50" t="s">
        <v>263</v>
      </c>
      <c r="J13" s="46" t="s">
        <v>291</v>
      </c>
    </row>
    <row r="14" ht="77" customHeight="1" spans="1:10">
      <c r="A14" s="109" t="s">
        <v>233</v>
      </c>
      <c r="B14" s="50" t="s">
        <v>292</v>
      </c>
      <c r="C14" s="50" t="s">
        <v>276</v>
      </c>
      <c r="D14" s="50" t="s">
        <v>293</v>
      </c>
      <c r="E14" s="46" t="s">
        <v>294</v>
      </c>
      <c r="F14" s="50" t="s">
        <v>295</v>
      </c>
      <c r="G14" s="46" t="s">
        <v>116</v>
      </c>
      <c r="H14" s="50" t="s">
        <v>280</v>
      </c>
      <c r="I14" s="50" t="s">
        <v>263</v>
      </c>
      <c r="J14" s="46" t="s">
        <v>296</v>
      </c>
    </row>
    <row r="15" ht="61" customHeight="1" spans="1:10">
      <c r="A15" s="109" t="s">
        <v>233</v>
      </c>
      <c r="B15" s="50" t="s">
        <v>292</v>
      </c>
      <c r="C15" s="50" t="s">
        <v>282</v>
      </c>
      <c r="D15" s="50" t="s">
        <v>283</v>
      </c>
      <c r="E15" s="46" t="s">
        <v>284</v>
      </c>
      <c r="F15" s="50" t="s">
        <v>295</v>
      </c>
      <c r="G15" s="46" t="s">
        <v>297</v>
      </c>
      <c r="H15" s="50" t="s">
        <v>280</v>
      </c>
      <c r="I15" s="50" t="s">
        <v>263</v>
      </c>
      <c r="J15" s="46" t="s">
        <v>286</v>
      </c>
    </row>
    <row r="16" ht="33.75" customHeight="1" spans="1:10">
      <c r="A16" s="109" t="s">
        <v>242</v>
      </c>
      <c r="B16" s="50" t="s">
        <v>298</v>
      </c>
      <c r="C16" s="50" t="s">
        <v>257</v>
      </c>
      <c r="D16" s="50" t="s">
        <v>258</v>
      </c>
      <c r="E16" s="46" t="s">
        <v>299</v>
      </c>
      <c r="F16" s="50" t="s">
        <v>260</v>
      </c>
      <c r="G16" s="46" t="s">
        <v>269</v>
      </c>
      <c r="H16" s="50" t="s">
        <v>270</v>
      </c>
      <c r="I16" s="50" t="s">
        <v>263</v>
      </c>
      <c r="J16" s="46" t="s">
        <v>300</v>
      </c>
    </row>
    <row r="17" ht="33.75" customHeight="1" spans="1:10">
      <c r="A17" s="109" t="s">
        <v>242</v>
      </c>
      <c r="B17" s="50" t="s">
        <v>301</v>
      </c>
      <c r="C17" s="50" t="s">
        <v>276</v>
      </c>
      <c r="D17" s="50" t="s">
        <v>293</v>
      </c>
      <c r="E17" s="46" t="s">
        <v>302</v>
      </c>
      <c r="F17" s="50" t="s">
        <v>260</v>
      </c>
      <c r="G17" s="46" t="s">
        <v>269</v>
      </c>
      <c r="H17" s="50" t="s">
        <v>270</v>
      </c>
      <c r="I17" s="50" t="s">
        <v>263</v>
      </c>
      <c r="J17" s="46" t="s">
        <v>303</v>
      </c>
    </row>
    <row r="18" ht="33.75" customHeight="1" spans="1:10">
      <c r="A18" s="109" t="s">
        <v>242</v>
      </c>
      <c r="B18" s="50" t="s">
        <v>301</v>
      </c>
      <c r="C18" s="50" t="s">
        <v>282</v>
      </c>
      <c r="D18" s="50" t="s">
        <v>283</v>
      </c>
      <c r="E18" s="46" t="s">
        <v>284</v>
      </c>
      <c r="F18" s="50" t="s">
        <v>273</v>
      </c>
      <c r="G18" s="46" t="s">
        <v>285</v>
      </c>
      <c r="H18" s="50" t="s">
        <v>280</v>
      </c>
      <c r="I18" s="50" t="s">
        <v>263</v>
      </c>
      <c r="J18" s="46" t="s">
        <v>304</v>
      </c>
    </row>
    <row r="19" ht="87" customHeight="1" spans="1:10">
      <c r="A19" s="109" t="s">
        <v>224</v>
      </c>
      <c r="B19" s="50" t="s">
        <v>305</v>
      </c>
      <c r="C19" s="50" t="s">
        <v>257</v>
      </c>
      <c r="D19" s="50" t="s">
        <v>258</v>
      </c>
      <c r="E19" s="46" t="s">
        <v>306</v>
      </c>
      <c r="F19" s="50" t="s">
        <v>260</v>
      </c>
      <c r="G19" s="46" t="s">
        <v>307</v>
      </c>
      <c r="H19" s="50" t="s">
        <v>308</v>
      </c>
      <c r="I19" s="50" t="s">
        <v>263</v>
      </c>
      <c r="J19" s="46" t="s">
        <v>309</v>
      </c>
    </row>
    <row r="20" ht="87" customHeight="1" spans="1:10">
      <c r="A20" s="109" t="s">
        <v>224</v>
      </c>
      <c r="B20" s="50" t="s">
        <v>310</v>
      </c>
      <c r="C20" s="50" t="s">
        <v>257</v>
      </c>
      <c r="D20" s="50" t="s">
        <v>258</v>
      </c>
      <c r="E20" s="46" t="s">
        <v>311</v>
      </c>
      <c r="F20" s="50" t="s">
        <v>260</v>
      </c>
      <c r="G20" s="46" t="s">
        <v>312</v>
      </c>
      <c r="H20" s="50" t="s">
        <v>266</v>
      </c>
      <c r="I20" s="50" t="s">
        <v>263</v>
      </c>
      <c r="J20" s="46" t="s">
        <v>313</v>
      </c>
    </row>
    <row r="21" ht="87" customHeight="1" spans="1:10">
      <c r="A21" s="109" t="s">
        <v>224</v>
      </c>
      <c r="B21" s="50" t="s">
        <v>310</v>
      </c>
      <c r="C21" s="50" t="s">
        <v>257</v>
      </c>
      <c r="D21" s="50" t="s">
        <v>314</v>
      </c>
      <c r="E21" s="46" t="s">
        <v>315</v>
      </c>
      <c r="F21" s="50" t="s">
        <v>273</v>
      </c>
      <c r="G21" s="46" t="s">
        <v>285</v>
      </c>
      <c r="H21" s="50" t="s">
        <v>280</v>
      </c>
      <c r="I21" s="50" t="s">
        <v>263</v>
      </c>
      <c r="J21" s="46" t="s">
        <v>316</v>
      </c>
    </row>
    <row r="22" ht="87" customHeight="1" spans="1:10">
      <c r="A22" s="109" t="s">
        <v>224</v>
      </c>
      <c r="B22" s="50" t="s">
        <v>310</v>
      </c>
      <c r="C22" s="50" t="s">
        <v>257</v>
      </c>
      <c r="D22" s="50" t="s">
        <v>288</v>
      </c>
      <c r="E22" s="46" t="s">
        <v>317</v>
      </c>
      <c r="F22" s="50" t="s">
        <v>273</v>
      </c>
      <c r="G22" s="46" t="s">
        <v>285</v>
      </c>
      <c r="H22" s="50" t="s">
        <v>280</v>
      </c>
      <c r="I22" s="50" t="s">
        <v>263</v>
      </c>
      <c r="J22" s="46" t="s">
        <v>318</v>
      </c>
    </row>
    <row r="23" ht="87" customHeight="1" spans="1:10">
      <c r="A23" s="109" t="s">
        <v>224</v>
      </c>
      <c r="B23" s="50" t="s">
        <v>310</v>
      </c>
      <c r="C23" s="50" t="s">
        <v>276</v>
      </c>
      <c r="D23" s="50" t="s">
        <v>293</v>
      </c>
      <c r="E23" s="46" t="s">
        <v>319</v>
      </c>
      <c r="F23" s="50" t="s">
        <v>273</v>
      </c>
      <c r="G23" s="46" t="s">
        <v>307</v>
      </c>
      <c r="H23" s="50" t="s">
        <v>320</v>
      </c>
      <c r="I23" s="50" t="s">
        <v>263</v>
      </c>
      <c r="J23" s="46" t="s">
        <v>321</v>
      </c>
    </row>
    <row r="24" ht="87" customHeight="1" spans="1:10">
      <c r="A24" s="109" t="s">
        <v>224</v>
      </c>
      <c r="B24" s="50" t="s">
        <v>310</v>
      </c>
      <c r="C24" s="50" t="s">
        <v>276</v>
      </c>
      <c r="D24" s="50" t="s">
        <v>277</v>
      </c>
      <c r="E24" s="46" t="s">
        <v>322</v>
      </c>
      <c r="F24" s="50" t="s">
        <v>273</v>
      </c>
      <c r="G24" s="46" t="s">
        <v>297</v>
      </c>
      <c r="H24" s="50" t="s">
        <v>280</v>
      </c>
      <c r="I24" s="50" t="s">
        <v>263</v>
      </c>
      <c r="J24" s="46" t="s">
        <v>323</v>
      </c>
    </row>
    <row r="25" ht="87" customHeight="1" spans="1:10">
      <c r="A25" s="109" t="s">
        <v>224</v>
      </c>
      <c r="B25" s="50" t="s">
        <v>310</v>
      </c>
      <c r="C25" s="50" t="s">
        <v>282</v>
      </c>
      <c r="D25" s="50" t="s">
        <v>283</v>
      </c>
      <c r="E25" s="46" t="s">
        <v>284</v>
      </c>
      <c r="F25" s="50" t="s">
        <v>273</v>
      </c>
      <c r="G25" s="46" t="s">
        <v>297</v>
      </c>
      <c r="H25" s="50" t="s">
        <v>280</v>
      </c>
      <c r="I25" s="50" t="s">
        <v>263</v>
      </c>
      <c r="J25" s="46" t="s">
        <v>324</v>
      </c>
    </row>
    <row r="26" ht="87" customHeight="1" spans="1:10">
      <c r="A26" s="109" t="s">
        <v>214</v>
      </c>
      <c r="B26" s="50" t="s">
        <v>325</v>
      </c>
      <c r="C26" s="50" t="s">
        <v>257</v>
      </c>
      <c r="D26" s="50" t="s">
        <v>258</v>
      </c>
      <c r="E26" s="46" t="s">
        <v>326</v>
      </c>
      <c r="F26" s="50" t="s">
        <v>260</v>
      </c>
      <c r="G26" s="46" t="s">
        <v>116</v>
      </c>
      <c r="H26" s="50" t="s">
        <v>327</v>
      </c>
      <c r="I26" s="50" t="s">
        <v>263</v>
      </c>
      <c r="J26" s="46" t="s">
        <v>328</v>
      </c>
    </row>
    <row r="27" ht="87" customHeight="1" spans="1:10">
      <c r="A27" s="109" t="s">
        <v>214</v>
      </c>
      <c r="B27" s="50" t="s">
        <v>325</v>
      </c>
      <c r="C27" s="50" t="s">
        <v>276</v>
      </c>
      <c r="D27" s="50" t="s">
        <v>329</v>
      </c>
      <c r="E27" s="46" t="s">
        <v>330</v>
      </c>
      <c r="F27" s="50" t="s">
        <v>260</v>
      </c>
      <c r="G27" s="46" t="s">
        <v>331</v>
      </c>
      <c r="H27" s="50"/>
      <c r="I27" s="50" t="s">
        <v>332</v>
      </c>
      <c r="J27" s="46" t="s">
        <v>333</v>
      </c>
    </row>
    <row r="28" ht="87" customHeight="1" spans="1:10">
      <c r="A28" s="109" t="s">
        <v>214</v>
      </c>
      <c r="B28" s="50" t="s">
        <v>325</v>
      </c>
      <c r="C28" s="50" t="s">
        <v>282</v>
      </c>
      <c r="D28" s="50" t="s">
        <v>283</v>
      </c>
      <c r="E28" s="46" t="s">
        <v>283</v>
      </c>
      <c r="F28" s="50" t="s">
        <v>273</v>
      </c>
      <c r="G28" s="46" t="s">
        <v>285</v>
      </c>
      <c r="H28" s="50" t="s">
        <v>280</v>
      </c>
      <c r="I28" s="50" t="s">
        <v>263</v>
      </c>
      <c r="J28" s="46" t="s">
        <v>334</v>
      </c>
    </row>
  </sheetData>
  <mergeCells count="12">
    <mergeCell ref="A2:J2"/>
    <mergeCell ref="A3:H3"/>
    <mergeCell ref="A7:A12"/>
    <mergeCell ref="A13:A15"/>
    <mergeCell ref="A16:A18"/>
    <mergeCell ref="A19:A25"/>
    <mergeCell ref="A26:A28"/>
    <mergeCell ref="B7:B12"/>
    <mergeCell ref="B13:B15"/>
    <mergeCell ref="B16:B18"/>
    <mergeCell ref="B19:B25"/>
    <mergeCell ref="B26:B28"/>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9" sqref="A9:E9"/>
    </sheetView>
  </sheetViews>
  <sheetFormatPr defaultColWidth="9.13888888888889" defaultRowHeight="14.25" customHeight="1" outlineLevelCol="5"/>
  <cols>
    <col min="1" max="1" width="44.1111111111111" customWidth="1"/>
    <col min="2" max="2" width="28.6018518518519" customWidth="1"/>
    <col min="3" max="3" width="31.6018518518519" customWidth="1"/>
    <col min="4" max="6" width="33.4537037037037" customWidth="1"/>
  </cols>
  <sheetData>
    <row r="1" ht="15.75" customHeight="1" spans="6:6">
      <c r="F1" s="54" t="s">
        <v>335</v>
      </c>
    </row>
    <row r="2" ht="28.5" customHeight="1" spans="1:6">
      <c r="A2" s="27" t="s">
        <v>336</v>
      </c>
      <c r="B2" s="27"/>
      <c r="C2" s="27"/>
      <c r="D2" s="27"/>
      <c r="E2" s="27"/>
      <c r="F2" s="27"/>
    </row>
    <row r="3" ht="15" customHeight="1" spans="1:6">
      <c r="A3" s="103" t="str">
        <f>"单位名称："&amp;"云南省水文水资源局（本级）"</f>
        <v>单位名称：云南省水文水资源局（本级）</v>
      </c>
      <c r="B3" s="104"/>
      <c r="C3" s="104"/>
      <c r="D3" s="57"/>
      <c r="E3" s="57"/>
      <c r="F3" s="105" t="s">
        <v>2</v>
      </c>
    </row>
    <row r="4" ht="18.75" customHeight="1" spans="1:6">
      <c r="A4" s="9" t="s">
        <v>129</v>
      </c>
      <c r="B4" s="9" t="s">
        <v>49</v>
      </c>
      <c r="C4" s="9" t="s">
        <v>50</v>
      </c>
      <c r="D4" s="15" t="s">
        <v>337</v>
      </c>
      <c r="E4" s="61"/>
      <c r="F4" s="61"/>
    </row>
    <row r="5" ht="30" customHeight="1" spans="1:6">
      <c r="A5" s="18"/>
      <c r="B5" s="18"/>
      <c r="C5" s="18"/>
      <c r="D5" s="15" t="s">
        <v>31</v>
      </c>
      <c r="E5" s="61" t="s">
        <v>58</v>
      </c>
      <c r="F5" s="61" t="s">
        <v>59</v>
      </c>
    </row>
    <row r="6" ht="16.5" customHeight="1" spans="1:6">
      <c r="A6" s="61">
        <v>1</v>
      </c>
      <c r="B6" s="61">
        <v>2</v>
      </c>
      <c r="C6" s="61">
        <v>3</v>
      </c>
      <c r="D6" s="61">
        <v>4</v>
      </c>
      <c r="E6" s="61">
        <v>5</v>
      </c>
      <c r="F6" s="61">
        <v>6</v>
      </c>
    </row>
    <row r="7" ht="20.25" customHeight="1" spans="1:6">
      <c r="A7" s="29"/>
      <c r="B7" s="29"/>
      <c r="C7" s="29"/>
      <c r="D7" s="22"/>
      <c r="E7" s="22"/>
      <c r="F7" s="22"/>
    </row>
    <row r="8" ht="17.25" customHeight="1" spans="1:6">
      <c r="A8" s="106" t="s">
        <v>95</v>
      </c>
      <c r="B8" s="107"/>
      <c r="C8" s="107" t="s">
        <v>95</v>
      </c>
      <c r="D8" s="22"/>
      <c r="E8" s="22"/>
      <c r="F8" s="22"/>
    </row>
    <row r="9" ht="26" customHeight="1" spans="1:5">
      <c r="A9" s="108" t="s">
        <v>338</v>
      </c>
      <c r="B9" s="108"/>
      <c r="C9" s="108"/>
      <c r="D9" s="108"/>
      <c r="E9" s="108"/>
    </row>
  </sheetData>
  <mergeCells count="7">
    <mergeCell ref="A2:F2"/>
    <mergeCell ref="D4:F4"/>
    <mergeCell ref="A8:C8"/>
    <mergeCell ref="A9:E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26"/>
  <sheetViews>
    <sheetView showZeros="0" topLeftCell="A3" workbookViewId="0">
      <selection activeCell="A8" sqref="A8"/>
    </sheetView>
  </sheetViews>
  <sheetFormatPr defaultColWidth="9.13888888888889" defaultRowHeight="14.25" customHeight="1"/>
  <cols>
    <col min="1" max="1" width="39.1388888888889" customWidth="1"/>
    <col min="2" max="2" width="21.712962962963" customWidth="1"/>
    <col min="3" max="3" width="35.287037037037" customWidth="1"/>
    <col min="4" max="4" width="7.71296296296296" customWidth="1"/>
    <col min="5" max="5" width="10.287037037037" customWidth="1"/>
    <col min="6" max="11" width="14.7407407407407" customWidth="1"/>
    <col min="12" max="16" width="12.5740740740741" customWidth="1"/>
    <col min="17" max="17" width="10.4259259259259" customWidth="1"/>
  </cols>
  <sheetData>
    <row r="1" ht="13.5" customHeight="1" spans="15:17">
      <c r="O1" s="53"/>
      <c r="P1" s="53"/>
      <c r="Q1" s="101" t="s">
        <v>339</v>
      </c>
    </row>
    <row r="2" ht="27.75" customHeight="1" spans="1:17">
      <c r="A2" s="55" t="s">
        <v>340</v>
      </c>
      <c r="B2" s="27"/>
      <c r="C2" s="27"/>
      <c r="D2" s="27"/>
      <c r="E2" s="27"/>
      <c r="F2" s="27"/>
      <c r="G2" s="27"/>
      <c r="H2" s="27"/>
      <c r="I2" s="27"/>
      <c r="J2" s="27"/>
      <c r="K2" s="43"/>
      <c r="L2" s="27"/>
      <c r="M2" s="27"/>
      <c r="N2" s="27"/>
      <c r="O2" s="43"/>
      <c r="P2" s="43"/>
      <c r="Q2" s="27"/>
    </row>
    <row r="3" ht="18.75" customHeight="1" spans="1:17">
      <c r="A3" s="94" t="str">
        <f>"单位名称："&amp;"云南省水文水资源局（本级）"</f>
        <v>单位名称：云南省水文水资源局（本级）</v>
      </c>
      <c r="B3" s="6"/>
      <c r="C3" s="6"/>
      <c r="D3" s="6"/>
      <c r="E3" s="6"/>
      <c r="F3" s="6"/>
      <c r="G3" s="6"/>
      <c r="H3" s="6"/>
      <c r="I3" s="6"/>
      <c r="J3" s="6"/>
      <c r="O3" s="64"/>
      <c r="P3" s="64"/>
      <c r="Q3" s="102" t="s">
        <v>120</v>
      </c>
    </row>
    <row r="4" ht="15.75" customHeight="1" spans="1:17">
      <c r="A4" s="9" t="s">
        <v>341</v>
      </c>
      <c r="B4" s="68" t="s">
        <v>342</v>
      </c>
      <c r="C4" s="68" t="s">
        <v>343</v>
      </c>
      <c r="D4" s="68" t="s">
        <v>344</v>
      </c>
      <c r="E4" s="68" t="s">
        <v>345</v>
      </c>
      <c r="F4" s="68" t="s">
        <v>346</v>
      </c>
      <c r="G4" s="69" t="s">
        <v>136</v>
      </c>
      <c r="H4" s="69"/>
      <c r="I4" s="69"/>
      <c r="J4" s="69"/>
      <c r="K4" s="70"/>
      <c r="L4" s="69"/>
      <c r="M4" s="69"/>
      <c r="N4" s="69"/>
      <c r="O4" s="87"/>
      <c r="P4" s="70"/>
      <c r="Q4" s="88"/>
    </row>
    <row r="5" ht="17.25" customHeight="1" spans="1:17">
      <c r="A5" s="14"/>
      <c r="B5" s="71"/>
      <c r="C5" s="71"/>
      <c r="D5" s="71"/>
      <c r="E5" s="71"/>
      <c r="F5" s="71"/>
      <c r="G5" s="71" t="s">
        <v>31</v>
      </c>
      <c r="H5" s="71" t="s">
        <v>34</v>
      </c>
      <c r="I5" s="71" t="s">
        <v>347</v>
      </c>
      <c r="J5" s="71" t="s">
        <v>348</v>
      </c>
      <c r="K5" s="72" t="s">
        <v>349</v>
      </c>
      <c r="L5" s="89" t="s">
        <v>350</v>
      </c>
      <c r="M5" s="89"/>
      <c r="N5" s="89"/>
      <c r="O5" s="90"/>
      <c r="P5" s="91"/>
      <c r="Q5" s="73"/>
    </row>
    <row r="6" ht="54" customHeight="1" spans="1:17">
      <c r="A6" s="17"/>
      <c r="B6" s="73"/>
      <c r="C6" s="73"/>
      <c r="D6" s="73"/>
      <c r="E6" s="73"/>
      <c r="F6" s="73"/>
      <c r="G6" s="73"/>
      <c r="H6" s="73" t="s">
        <v>33</v>
      </c>
      <c r="I6" s="73"/>
      <c r="J6" s="73"/>
      <c r="K6" s="74"/>
      <c r="L6" s="73" t="s">
        <v>33</v>
      </c>
      <c r="M6" s="73" t="s">
        <v>44</v>
      </c>
      <c r="N6" s="73" t="s">
        <v>143</v>
      </c>
      <c r="O6" s="92" t="s">
        <v>40</v>
      </c>
      <c r="P6" s="74" t="s">
        <v>41</v>
      </c>
      <c r="Q6" s="73" t="s">
        <v>42</v>
      </c>
    </row>
    <row r="7" ht="15" customHeight="1" spans="1:17">
      <c r="A7" s="18">
        <v>1</v>
      </c>
      <c r="B7" s="95">
        <v>2</v>
      </c>
      <c r="C7" s="95">
        <v>3</v>
      </c>
      <c r="D7" s="95">
        <v>4</v>
      </c>
      <c r="E7" s="95">
        <v>5</v>
      </c>
      <c r="F7" s="95">
        <v>6</v>
      </c>
      <c r="G7" s="96">
        <v>7</v>
      </c>
      <c r="H7" s="96">
        <v>8</v>
      </c>
      <c r="I7" s="96">
        <v>9</v>
      </c>
      <c r="J7" s="96">
        <v>10</v>
      </c>
      <c r="K7" s="96">
        <v>11</v>
      </c>
      <c r="L7" s="96">
        <v>12</v>
      </c>
      <c r="M7" s="96">
        <v>13</v>
      </c>
      <c r="N7" s="96">
        <v>14</v>
      </c>
      <c r="O7" s="96">
        <v>15</v>
      </c>
      <c r="P7" s="96">
        <v>16</v>
      </c>
      <c r="Q7" s="96">
        <v>17</v>
      </c>
    </row>
    <row r="8" ht="21" customHeight="1" spans="1:17">
      <c r="A8" s="75" t="s">
        <v>46</v>
      </c>
      <c r="B8" s="76"/>
      <c r="C8" s="76"/>
      <c r="D8" s="76"/>
      <c r="E8" s="97"/>
      <c r="F8" s="22">
        <v>1492400</v>
      </c>
      <c r="G8" s="22">
        <v>2291700</v>
      </c>
      <c r="H8" s="22">
        <v>1721600</v>
      </c>
      <c r="I8" s="22"/>
      <c r="J8" s="22"/>
      <c r="K8" s="22"/>
      <c r="L8" s="22">
        <v>570100</v>
      </c>
      <c r="M8" s="22"/>
      <c r="N8" s="22"/>
      <c r="O8" s="22"/>
      <c r="P8" s="22"/>
      <c r="Q8" s="22">
        <v>570100</v>
      </c>
    </row>
    <row r="9" ht="37" customHeight="1" spans="1:17">
      <c r="A9" s="98" t="s">
        <v>240</v>
      </c>
      <c r="B9" s="76" t="s">
        <v>351</v>
      </c>
      <c r="C9" s="76" t="s">
        <v>352</v>
      </c>
      <c r="D9" s="99" t="s">
        <v>270</v>
      </c>
      <c r="E9" s="100">
        <v>1</v>
      </c>
      <c r="F9" s="22">
        <v>300000</v>
      </c>
      <c r="G9" s="22">
        <v>300000</v>
      </c>
      <c r="H9" s="22">
        <v>300000</v>
      </c>
      <c r="I9" s="22"/>
      <c r="J9" s="22"/>
      <c r="K9" s="22"/>
      <c r="L9" s="22"/>
      <c r="M9" s="22"/>
      <c r="N9" s="22"/>
      <c r="O9" s="22"/>
      <c r="P9" s="22"/>
      <c r="Q9" s="22"/>
    </row>
    <row r="10" ht="36" customHeight="1" spans="1:17">
      <c r="A10" s="98" t="s">
        <v>240</v>
      </c>
      <c r="B10" s="76" t="s">
        <v>353</v>
      </c>
      <c r="C10" s="76" t="s">
        <v>354</v>
      </c>
      <c r="D10" s="99" t="s">
        <v>270</v>
      </c>
      <c r="E10" s="100">
        <v>1</v>
      </c>
      <c r="F10" s="22"/>
      <c r="G10" s="22">
        <v>450000</v>
      </c>
      <c r="H10" s="22">
        <v>450000</v>
      </c>
      <c r="I10" s="22"/>
      <c r="J10" s="22"/>
      <c r="K10" s="22"/>
      <c r="L10" s="22"/>
      <c r="M10" s="22"/>
      <c r="N10" s="22"/>
      <c r="O10" s="22"/>
      <c r="P10" s="22"/>
      <c r="Q10" s="22"/>
    </row>
    <row r="11" ht="21" customHeight="1" spans="1:17">
      <c r="A11" s="98" t="s">
        <v>240</v>
      </c>
      <c r="B11" s="76" t="s">
        <v>355</v>
      </c>
      <c r="C11" s="76" t="s">
        <v>356</v>
      </c>
      <c r="D11" s="99" t="s">
        <v>270</v>
      </c>
      <c r="E11" s="100">
        <v>1</v>
      </c>
      <c r="F11" s="22">
        <v>30000</v>
      </c>
      <c r="G11" s="22">
        <v>30000</v>
      </c>
      <c r="H11" s="22">
        <v>30000</v>
      </c>
      <c r="I11" s="22"/>
      <c r="J11" s="22"/>
      <c r="K11" s="22"/>
      <c r="L11" s="22"/>
      <c r="M11" s="22"/>
      <c r="N11" s="22"/>
      <c r="O11" s="22"/>
      <c r="P11" s="22"/>
      <c r="Q11" s="22"/>
    </row>
    <row r="12" ht="21" customHeight="1" spans="1:17">
      <c r="A12" s="98" t="s">
        <v>176</v>
      </c>
      <c r="B12" s="76" t="s">
        <v>357</v>
      </c>
      <c r="C12" s="76" t="s">
        <v>358</v>
      </c>
      <c r="D12" s="99" t="s">
        <v>270</v>
      </c>
      <c r="E12" s="100">
        <v>1</v>
      </c>
      <c r="F12" s="22"/>
      <c r="G12" s="22">
        <v>69500</v>
      </c>
      <c r="H12" s="22">
        <v>69500</v>
      </c>
      <c r="I12" s="22"/>
      <c r="J12" s="22"/>
      <c r="K12" s="22"/>
      <c r="L12" s="22"/>
      <c r="M12" s="22"/>
      <c r="N12" s="22"/>
      <c r="O12" s="22"/>
      <c r="P12" s="22"/>
      <c r="Q12" s="22"/>
    </row>
    <row r="13" ht="21" customHeight="1" spans="1:17">
      <c r="A13" s="98" t="s">
        <v>176</v>
      </c>
      <c r="B13" s="76" t="s">
        <v>357</v>
      </c>
      <c r="C13" s="76" t="s">
        <v>358</v>
      </c>
      <c r="D13" s="99" t="s">
        <v>270</v>
      </c>
      <c r="E13" s="100">
        <v>1</v>
      </c>
      <c r="F13" s="22"/>
      <c r="G13" s="22">
        <v>90000</v>
      </c>
      <c r="H13" s="22"/>
      <c r="I13" s="22"/>
      <c r="J13" s="22"/>
      <c r="K13" s="22"/>
      <c r="L13" s="22">
        <v>90000</v>
      </c>
      <c r="M13" s="22"/>
      <c r="N13" s="22"/>
      <c r="O13" s="22"/>
      <c r="P13" s="22"/>
      <c r="Q13" s="22">
        <v>90000</v>
      </c>
    </row>
    <row r="14" ht="21" customHeight="1" spans="1:17">
      <c r="A14" s="98" t="s">
        <v>176</v>
      </c>
      <c r="B14" s="76" t="s">
        <v>359</v>
      </c>
      <c r="C14" s="76" t="s">
        <v>360</v>
      </c>
      <c r="D14" s="99" t="s">
        <v>270</v>
      </c>
      <c r="E14" s="100">
        <v>1</v>
      </c>
      <c r="F14" s="22"/>
      <c r="G14" s="22">
        <v>83601.5</v>
      </c>
      <c r="H14" s="22">
        <v>83601.5</v>
      </c>
      <c r="I14" s="22"/>
      <c r="J14" s="22"/>
      <c r="K14" s="22"/>
      <c r="L14" s="22"/>
      <c r="M14" s="22"/>
      <c r="N14" s="22"/>
      <c r="O14" s="22"/>
      <c r="P14" s="22"/>
      <c r="Q14" s="22"/>
    </row>
    <row r="15" ht="21" customHeight="1" spans="1:17">
      <c r="A15" s="98" t="s">
        <v>176</v>
      </c>
      <c r="B15" s="76" t="s">
        <v>359</v>
      </c>
      <c r="C15" s="76" t="s">
        <v>360</v>
      </c>
      <c r="D15" s="99" t="s">
        <v>270</v>
      </c>
      <c r="E15" s="100">
        <v>1</v>
      </c>
      <c r="F15" s="22"/>
      <c r="G15" s="22">
        <v>95100</v>
      </c>
      <c r="H15" s="22"/>
      <c r="I15" s="22"/>
      <c r="J15" s="22"/>
      <c r="K15" s="22"/>
      <c r="L15" s="22">
        <v>95100</v>
      </c>
      <c r="M15" s="22"/>
      <c r="N15" s="22"/>
      <c r="O15" s="22"/>
      <c r="P15" s="22"/>
      <c r="Q15" s="22">
        <v>95100</v>
      </c>
    </row>
    <row r="16" ht="21" customHeight="1" spans="1:17">
      <c r="A16" s="98" t="s">
        <v>176</v>
      </c>
      <c r="B16" s="76" t="s">
        <v>361</v>
      </c>
      <c r="C16" s="76" t="s">
        <v>362</v>
      </c>
      <c r="D16" s="99" t="s">
        <v>270</v>
      </c>
      <c r="E16" s="100">
        <v>1</v>
      </c>
      <c r="F16" s="22"/>
      <c r="G16" s="22">
        <v>11098.5</v>
      </c>
      <c r="H16" s="22">
        <v>11098.5</v>
      </c>
      <c r="I16" s="22"/>
      <c r="J16" s="22"/>
      <c r="K16" s="22"/>
      <c r="L16" s="22"/>
      <c r="M16" s="22"/>
      <c r="N16" s="22"/>
      <c r="O16" s="22"/>
      <c r="P16" s="22"/>
      <c r="Q16" s="22"/>
    </row>
    <row r="17" ht="21" customHeight="1" spans="1:17">
      <c r="A17" s="98" t="s">
        <v>185</v>
      </c>
      <c r="B17" s="76" t="s">
        <v>363</v>
      </c>
      <c r="C17" s="76" t="s">
        <v>364</v>
      </c>
      <c r="D17" s="99" t="s">
        <v>270</v>
      </c>
      <c r="E17" s="100">
        <v>1</v>
      </c>
      <c r="F17" s="22">
        <v>385000</v>
      </c>
      <c r="G17" s="22">
        <v>385000</v>
      </c>
      <c r="H17" s="22"/>
      <c r="I17" s="22"/>
      <c r="J17" s="22"/>
      <c r="K17" s="22"/>
      <c r="L17" s="22">
        <v>385000</v>
      </c>
      <c r="M17" s="22"/>
      <c r="N17" s="22"/>
      <c r="O17" s="22"/>
      <c r="P17" s="22"/>
      <c r="Q17" s="22">
        <v>385000</v>
      </c>
    </row>
    <row r="18" ht="21" customHeight="1" spans="1:17">
      <c r="A18" s="98" t="s">
        <v>185</v>
      </c>
      <c r="B18" s="76" t="s">
        <v>191</v>
      </c>
      <c r="C18" s="76" t="s">
        <v>356</v>
      </c>
      <c r="D18" s="99" t="s">
        <v>270</v>
      </c>
      <c r="E18" s="100">
        <v>1</v>
      </c>
      <c r="F18" s="22">
        <v>30000</v>
      </c>
      <c r="G18" s="22">
        <v>30000</v>
      </c>
      <c r="H18" s="22">
        <v>30000</v>
      </c>
      <c r="I18" s="22"/>
      <c r="J18" s="22"/>
      <c r="K18" s="22"/>
      <c r="L18" s="22"/>
      <c r="M18" s="22"/>
      <c r="N18" s="22"/>
      <c r="O18" s="22"/>
      <c r="P18" s="22"/>
      <c r="Q18" s="22"/>
    </row>
    <row r="19" ht="21" customHeight="1" spans="1:17">
      <c r="A19" s="98" t="s">
        <v>224</v>
      </c>
      <c r="B19" s="76" t="s">
        <v>365</v>
      </c>
      <c r="C19" s="76" t="s">
        <v>366</v>
      </c>
      <c r="D19" s="99" t="s">
        <v>270</v>
      </c>
      <c r="E19" s="100">
        <v>1</v>
      </c>
      <c r="F19" s="22">
        <v>200000</v>
      </c>
      <c r="G19" s="22">
        <v>200000</v>
      </c>
      <c r="H19" s="22">
        <v>200000</v>
      </c>
      <c r="I19" s="22"/>
      <c r="J19" s="22"/>
      <c r="K19" s="22"/>
      <c r="L19" s="22"/>
      <c r="M19" s="22"/>
      <c r="N19" s="22"/>
      <c r="O19" s="22"/>
      <c r="P19" s="22"/>
      <c r="Q19" s="22"/>
    </row>
    <row r="20" ht="42" customHeight="1" spans="1:17">
      <c r="A20" s="98" t="s">
        <v>224</v>
      </c>
      <c r="B20" s="76" t="s">
        <v>367</v>
      </c>
      <c r="C20" s="76" t="s">
        <v>356</v>
      </c>
      <c r="D20" s="99" t="s">
        <v>270</v>
      </c>
      <c r="E20" s="100">
        <v>1</v>
      </c>
      <c r="F20" s="22">
        <v>110000</v>
      </c>
      <c r="G20" s="22">
        <v>110000</v>
      </c>
      <c r="H20" s="22">
        <v>110000</v>
      </c>
      <c r="I20" s="22"/>
      <c r="J20" s="22"/>
      <c r="K20" s="22"/>
      <c r="L20" s="22"/>
      <c r="M20" s="22"/>
      <c r="N20" s="22"/>
      <c r="O20" s="22"/>
      <c r="P20" s="22"/>
      <c r="Q20" s="22"/>
    </row>
    <row r="21" ht="21" customHeight="1" spans="1:17">
      <c r="A21" s="98" t="s">
        <v>233</v>
      </c>
      <c r="B21" s="76" t="s">
        <v>368</v>
      </c>
      <c r="C21" s="76" t="s">
        <v>369</v>
      </c>
      <c r="D21" s="99" t="s">
        <v>370</v>
      </c>
      <c r="E21" s="100">
        <v>5</v>
      </c>
      <c r="F21" s="22">
        <v>2500</v>
      </c>
      <c r="G21" s="22">
        <v>2500</v>
      </c>
      <c r="H21" s="22">
        <v>2500</v>
      </c>
      <c r="I21" s="22"/>
      <c r="J21" s="22"/>
      <c r="K21" s="22"/>
      <c r="L21" s="22"/>
      <c r="M21" s="22"/>
      <c r="N21" s="22"/>
      <c r="O21" s="22"/>
      <c r="P21" s="22"/>
      <c r="Q21" s="22"/>
    </row>
    <row r="22" ht="21" customHeight="1" spans="1:17">
      <c r="A22" s="98" t="s">
        <v>233</v>
      </c>
      <c r="B22" s="76" t="s">
        <v>371</v>
      </c>
      <c r="C22" s="76" t="s">
        <v>372</v>
      </c>
      <c r="D22" s="99" t="s">
        <v>270</v>
      </c>
      <c r="E22" s="100">
        <v>1</v>
      </c>
      <c r="F22" s="22">
        <v>240000</v>
      </c>
      <c r="G22" s="22">
        <v>240000</v>
      </c>
      <c r="H22" s="22">
        <v>240000</v>
      </c>
      <c r="I22" s="22"/>
      <c r="J22" s="22"/>
      <c r="K22" s="22"/>
      <c r="L22" s="22"/>
      <c r="M22" s="22"/>
      <c r="N22" s="22"/>
      <c r="O22" s="22"/>
      <c r="P22" s="22"/>
      <c r="Q22" s="22"/>
    </row>
    <row r="23" ht="21" customHeight="1" spans="1:17">
      <c r="A23" s="98" t="s">
        <v>233</v>
      </c>
      <c r="B23" s="76" t="s">
        <v>373</v>
      </c>
      <c r="C23" s="76" t="s">
        <v>374</v>
      </c>
      <c r="D23" s="99" t="s">
        <v>266</v>
      </c>
      <c r="E23" s="100">
        <v>2</v>
      </c>
      <c r="F23" s="22">
        <v>3000</v>
      </c>
      <c r="G23" s="22">
        <v>3000</v>
      </c>
      <c r="H23" s="22">
        <v>3000</v>
      </c>
      <c r="I23" s="22"/>
      <c r="J23" s="22"/>
      <c r="K23" s="22"/>
      <c r="L23" s="22"/>
      <c r="M23" s="22"/>
      <c r="N23" s="22"/>
      <c r="O23" s="22"/>
      <c r="P23" s="22"/>
      <c r="Q23" s="22"/>
    </row>
    <row r="24" ht="21" customHeight="1" spans="1:17">
      <c r="A24" s="98" t="s">
        <v>233</v>
      </c>
      <c r="B24" s="76" t="s">
        <v>363</v>
      </c>
      <c r="C24" s="76" t="s">
        <v>375</v>
      </c>
      <c r="D24" s="99" t="s">
        <v>270</v>
      </c>
      <c r="E24" s="100">
        <v>1</v>
      </c>
      <c r="F24" s="22">
        <v>133000</v>
      </c>
      <c r="G24" s="22">
        <v>133000</v>
      </c>
      <c r="H24" s="22">
        <v>133000</v>
      </c>
      <c r="I24" s="22"/>
      <c r="J24" s="22"/>
      <c r="K24" s="22"/>
      <c r="L24" s="22"/>
      <c r="M24" s="22"/>
      <c r="N24" s="22"/>
      <c r="O24" s="22"/>
      <c r="P24" s="22"/>
      <c r="Q24" s="22"/>
    </row>
    <row r="25" ht="21" customHeight="1" spans="1:17">
      <c r="A25" s="98" t="s">
        <v>233</v>
      </c>
      <c r="B25" s="76" t="s">
        <v>191</v>
      </c>
      <c r="C25" s="76" t="s">
        <v>356</v>
      </c>
      <c r="D25" s="99" t="s">
        <v>270</v>
      </c>
      <c r="E25" s="100">
        <v>1</v>
      </c>
      <c r="F25" s="22">
        <v>58900</v>
      </c>
      <c r="G25" s="22">
        <v>58900</v>
      </c>
      <c r="H25" s="22">
        <v>58900</v>
      </c>
      <c r="I25" s="22"/>
      <c r="J25" s="22"/>
      <c r="K25" s="22"/>
      <c r="L25" s="22"/>
      <c r="M25" s="22"/>
      <c r="N25" s="22"/>
      <c r="O25" s="22"/>
      <c r="P25" s="22"/>
      <c r="Q25" s="22"/>
    </row>
    <row r="26" ht="21" customHeight="1" spans="1:17">
      <c r="A26" s="78" t="s">
        <v>95</v>
      </c>
      <c r="B26" s="79"/>
      <c r="C26" s="79"/>
      <c r="D26" s="79"/>
      <c r="E26" s="97"/>
      <c r="F26" s="22">
        <v>1492400</v>
      </c>
      <c r="G26" s="22">
        <v>2291700</v>
      </c>
      <c r="H26" s="22">
        <v>1721600</v>
      </c>
      <c r="I26" s="22"/>
      <c r="J26" s="22"/>
      <c r="K26" s="22"/>
      <c r="L26" s="22">
        <v>570100</v>
      </c>
      <c r="M26" s="22"/>
      <c r="N26" s="22"/>
      <c r="O26" s="22"/>
      <c r="P26" s="22"/>
      <c r="Q26" s="22">
        <v>570100</v>
      </c>
    </row>
  </sheetData>
  <mergeCells count="16">
    <mergeCell ref="A2:Q2"/>
    <mergeCell ref="A3:F3"/>
    <mergeCell ref="G4:Q4"/>
    <mergeCell ref="L5:Q5"/>
    <mergeCell ref="A26:E26"/>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C20" sqref="C20"/>
    </sheetView>
  </sheetViews>
  <sheetFormatPr defaultColWidth="9.13888888888889" defaultRowHeight="14.25" customHeight="1"/>
  <cols>
    <col min="1" max="1" width="31.4259259259259" customWidth="1"/>
    <col min="2" max="2" width="21.712962962963" customWidth="1"/>
    <col min="3" max="3" width="26.712962962963" customWidth="1"/>
    <col min="4" max="14" width="16.6018518518519" customWidth="1"/>
  </cols>
  <sheetData>
    <row r="1" ht="13.5" customHeight="1" spans="1:14">
      <c r="A1" s="59"/>
      <c r="B1" s="59"/>
      <c r="C1" s="59"/>
      <c r="D1" s="59"/>
      <c r="E1" s="59"/>
      <c r="F1" s="59"/>
      <c r="G1" s="59"/>
      <c r="H1" s="65"/>
      <c r="I1" s="59"/>
      <c r="J1" s="59"/>
      <c r="K1" s="59"/>
      <c r="L1" s="53"/>
      <c r="M1" s="83"/>
      <c r="N1" s="84" t="s">
        <v>376</v>
      </c>
    </row>
    <row r="2" ht="27.75" customHeight="1" spans="1:14">
      <c r="A2" s="55" t="s">
        <v>377</v>
      </c>
      <c r="B2" s="66"/>
      <c r="C2" s="66"/>
      <c r="D2" s="66"/>
      <c r="E2" s="66"/>
      <c r="F2" s="66"/>
      <c r="G2" s="66"/>
      <c r="H2" s="67"/>
      <c r="I2" s="66"/>
      <c r="J2" s="66"/>
      <c r="K2" s="66"/>
      <c r="L2" s="43"/>
      <c r="M2" s="67"/>
      <c r="N2" s="66"/>
    </row>
    <row r="3" ht="18.75" customHeight="1" spans="1:14">
      <c r="A3" s="56" t="str">
        <f>"单位名称："&amp;"云南省水文水资源局（本级）"</f>
        <v>单位名称：云南省水文水资源局（本级）</v>
      </c>
      <c r="B3" s="57"/>
      <c r="C3" s="57"/>
      <c r="D3" s="57"/>
      <c r="E3" s="57"/>
      <c r="F3" s="57"/>
      <c r="G3" s="57"/>
      <c r="H3" s="65"/>
      <c r="I3" s="59"/>
      <c r="J3" s="59"/>
      <c r="K3" s="59"/>
      <c r="L3" s="64"/>
      <c r="M3" s="85"/>
      <c r="N3" s="86" t="s">
        <v>120</v>
      </c>
    </row>
    <row r="4" ht="15.75" customHeight="1" spans="1:14">
      <c r="A4" s="9" t="s">
        <v>341</v>
      </c>
      <c r="B4" s="68" t="s">
        <v>378</v>
      </c>
      <c r="C4" s="68" t="s">
        <v>379</v>
      </c>
      <c r="D4" s="69" t="s">
        <v>136</v>
      </c>
      <c r="E4" s="69"/>
      <c r="F4" s="69"/>
      <c r="G4" s="69"/>
      <c r="H4" s="70"/>
      <c r="I4" s="69"/>
      <c r="J4" s="69"/>
      <c r="K4" s="69"/>
      <c r="L4" s="87"/>
      <c r="M4" s="70"/>
      <c r="N4" s="88"/>
    </row>
    <row r="5" ht="17.25" customHeight="1" spans="1:14">
      <c r="A5" s="14"/>
      <c r="B5" s="71"/>
      <c r="C5" s="71"/>
      <c r="D5" s="71" t="s">
        <v>31</v>
      </c>
      <c r="E5" s="71" t="s">
        <v>34</v>
      </c>
      <c r="F5" s="71" t="s">
        <v>347</v>
      </c>
      <c r="G5" s="71" t="s">
        <v>348</v>
      </c>
      <c r="H5" s="72" t="s">
        <v>349</v>
      </c>
      <c r="I5" s="89" t="s">
        <v>350</v>
      </c>
      <c r="J5" s="89"/>
      <c r="K5" s="89"/>
      <c r="L5" s="90"/>
      <c r="M5" s="91"/>
      <c r="N5" s="73"/>
    </row>
    <row r="6" ht="54" customHeight="1" spans="1:14">
      <c r="A6" s="17"/>
      <c r="B6" s="73"/>
      <c r="C6" s="73"/>
      <c r="D6" s="73"/>
      <c r="E6" s="73"/>
      <c r="F6" s="73"/>
      <c r="G6" s="73"/>
      <c r="H6" s="74"/>
      <c r="I6" s="73" t="s">
        <v>33</v>
      </c>
      <c r="J6" s="73" t="s">
        <v>44</v>
      </c>
      <c r="K6" s="73" t="s">
        <v>143</v>
      </c>
      <c r="L6" s="92" t="s">
        <v>40</v>
      </c>
      <c r="M6" s="74" t="s">
        <v>41</v>
      </c>
      <c r="N6" s="73" t="s">
        <v>42</v>
      </c>
    </row>
    <row r="7" ht="15" customHeight="1" spans="1:14">
      <c r="A7" s="17">
        <v>1</v>
      </c>
      <c r="B7" s="73">
        <v>2</v>
      </c>
      <c r="C7" s="73">
        <v>3</v>
      </c>
      <c r="D7" s="74">
        <v>4</v>
      </c>
      <c r="E7" s="74">
        <v>5</v>
      </c>
      <c r="F7" s="74">
        <v>6</v>
      </c>
      <c r="G7" s="74">
        <v>7</v>
      </c>
      <c r="H7" s="74">
        <v>8</v>
      </c>
      <c r="I7" s="74">
        <v>9</v>
      </c>
      <c r="J7" s="74">
        <v>10</v>
      </c>
      <c r="K7" s="74">
        <v>11</v>
      </c>
      <c r="L7" s="74">
        <v>12</v>
      </c>
      <c r="M7" s="74">
        <v>13</v>
      </c>
      <c r="N7" s="74">
        <v>14</v>
      </c>
    </row>
    <row r="8" ht="21" customHeight="1" spans="1:14">
      <c r="A8" s="75"/>
      <c r="B8" s="76"/>
      <c r="C8" s="76"/>
      <c r="D8" s="77"/>
      <c r="E8" s="77"/>
      <c r="F8" s="77"/>
      <c r="G8" s="77"/>
      <c r="H8" s="77"/>
      <c r="I8" s="77"/>
      <c r="J8" s="77"/>
      <c r="K8" s="77"/>
      <c r="L8" s="93"/>
      <c r="M8" s="77"/>
      <c r="N8" s="77"/>
    </row>
    <row r="9" ht="21" customHeight="1" spans="1:14">
      <c r="A9" s="75"/>
      <c r="B9" s="76"/>
      <c r="C9" s="76"/>
      <c r="D9" s="77"/>
      <c r="E9" s="77"/>
      <c r="F9" s="77"/>
      <c r="G9" s="77"/>
      <c r="H9" s="77"/>
      <c r="I9" s="77"/>
      <c r="J9" s="77"/>
      <c r="K9" s="77"/>
      <c r="L9" s="93"/>
      <c r="M9" s="77"/>
      <c r="N9" s="77"/>
    </row>
    <row r="10" ht="21" customHeight="1" spans="1:14">
      <c r="A10" s="78" t="s">
        <v>95</v>
      </c>
      <c r="B10" s="79"/>
      <c r="C10" s="80"/>
      <c r="D10" s="77"/>
      <c r="E10" s="77"/>
      <c r="F10" s="77"/>
      <c r="G10" s="77"/>
      <c r="H10" s="77"/>
      <c r="I10" s="77"/>
      <c r="J10" s="77"/>
      <c r="K10" s="77"/>
      <c r="L10" s="93"/>
      <c r="M10" s="77"/>
      <c r="N10" s="77"/>
    </row>
    <row r="11" ht="22" customHeight="1" spans="1:3">
      <c r="A11" s="81" t="s">
        <v>380</v>
      </c>
      <c r="B11" s="82"/>
      <c r="C11" s="82"/>
    </row>
  </sheetData>
  <mergeCells count="14">
    <mergeCell ref="A2:N2"/>
    <mergeCell ref="A3:C3"/>
    <mergeCell ref="D4:N4"/>
    <mergeCell ref="I5:N5"/>
    <mergeCell ref="A10:C10"/>
    <mergeCell ref="A11:C1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9"/>
  <sheetViews>
    <sheetView showZeros="0" workbookViewId="0">
      <selection activeCell="A9" sqref="A9:I9"/>
    </sheetView>
  </sheetViews>
  <sheetFormatPr defaultColWidth="9.13888888888889" defaultRowHeight="14.25" customHeight="1"/>
  <cols>
    <col min="1" max="1" width="42.037037037037" customWidth="1"/>
    <col min="2" max="15" width="17.1759259259259" customWidth="1"/>
    <col min="16" max="23" width="17.037037037037" customWidth="1"/>
  </cols>
  <sheetData>
    <row r="1" ht="13.5" customHeight="1" spans="4:23">
      <c r="D1" s="54"/>
      <c r="W1" s="53" t="s">
        <v>381</v>
      </c>
    </row>
    <row r="2" ht="27.75" customHeight="1" spans="1:23">
      <c r="A2" s="55" t="s">
        <v>382</v>
      </c>
      <c r="B2" s="27"/>
      <c r="C2" s="27"/>
      <c r="D2" s="27"/>
      <c r="E2" s="27"/>
      <c r="F2" s="27"/>
      <c r="G2" s="27"/>
      <c r="H2" s="27"/>
      <c r="I2" s="27"/>
      <c r="J2" s="27"/>
      <c r="K2" s="27"/>
      <c r="L2" s="27"/>
      <c r="M2" s="27"/>
      <c r="N2" s="27"/>
      <c r="O2" s="27"/>
      <c r="P2" s="27"/>
      <c r="Q2" s="27"/>
      <c r="R2" s="27"/>
      <c r="S2" s="27"/>
      <c r="T2" s="27"/>
      <c r="U2" s="27"/>
      <c r="V2" s="27"/>
      <c r="W2" s="27"/>
    </row>
    <row r="3" ht="18" customHeight="1" spans="1:23">
      <c r="A3" s="56" t="str">
        <f>"单位名称："&amp;"云南省水文水资源局（本级）"</f>
        <v>单位名称：云南省水文水资源局（本级）</v>
      </c>
      <c r="B3" s="57"/>
      <c r="C3" s="57"/>
      <c r="D3" s="58"/>
      <c r="E3" s="59"/>
      <c r="F3" s="59"/>
      <c r="G3" s="59"/>
      <c r="H3" s="59"/>
      <c r="I3" s="59"/>
      <c r="W3" s="64" t="s">
        <v>120</v>
      </c>
    </row>
    <row r="4" ht="19.5" customHeight="1" spans="1:23">
      <c r="A4" s="15" t="s">
        <v>383</v>
      </c>
      <c r="B4" s="10" t="s">
        <v>136</v>
      </c>
      <c r="C4" s="11"/>
      <c r="D4" s="11"/>
      <c r="E4" s="10" t="s">
        <v>384</v>
      </c>
      <c r="F4" s="11"/>
      <c r="G4" s="11"/>
      <c r="H4" s="11"/>
      <c r="I4" s="11"/>
      <c r="J4" s="11"/>
      <c r="K4" s="11"/>
      <c r="L4" s="11"/>
      <c r="M4" s="11"/>
      <c r="N4" s="11"/>
      <c r="O4" s="11"/>
      <c r="P4" s="11"/>
      <c r="Q4" s="11"/>
      <c r="R4" s="11"/>
      <c r="S4" s="11"/>
      <c r="T4" s="11"/>
      <c r="U4" s="11"/>
      <c r="V4" s="11"/>
      <c r="W4" s="11"/>
    </row>
    <row r="5" ht="40.5" customHeight="1" spans="1:23">
      <c r="A5" s="18"/>
      <c r="B5" s="28" t="s">
        <v>31</v>
      </c>
      <c r="C5" s="9" t="s">
        <v>34</v>
      </c>
      <c r="D5" s="60" t="s">
        <v>385</v>
      </c>
      <c r="E5" s="61" t="s">
        <v>386</v>
      </c>
      <c r="F5" s="61" t="s">
        <v>387</v>
      </c>
      <c r="G5" s="61" t="s">
        <v>388</v>
      </c>
      <c r="H5" s="61" t="s">
        <v>389</v>
      </c>
      <c r="I5" s="61" t="s">
        <v>390</v>
      </c>
      <c r="J5" s="61" t="s">
        <v>391</v>
      </c>
      <c r="K5" s="61" t="s">
        <v>392</v>
      </c>
      <c r="L5" s="61" t="s">
        <v>393</v>
      </c>
      <c r="M5" s="61" t="s">
        <v>394</v>
      </c>
      <c r="N5" s="61" t="s">
        <v>395</v>
      </c>
      <c r="O5" s="61" t="s">
        <v>396</v>
      </c>
      <c r="P5" s="61" t="s">
        <v>397</v>
      </c>
      <c r="Q5" s="61" t="s">
        <v>398</v>
      </c>
      <c r="R5" s="61" t="s">
        <v>399</v>
      </c>
      <c r="S5" s="61" t="s">
        <v>400</v>
      </c>
      <c r="T5" s="61" t="s">
        <v>401</v>
      </c>
      <c r="U5" s="61" t="s">
        <v>402</v>
      </c>
      <c r="V5" s="61" t="s">
        <v>403</v>
      </c>
      <c r="W5" s="61" t="s">
        <v>404</v>
      </c>
    </row>
    <row r="6" ht="19.5" customHeight="1" spans="1:23">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row>
    <row r="7" ht="28.4" customHeight="1" spans="1:23">
      <c r="A7" s="29"/>
      <c r="B7" s="22"/>
      <c r="C7" s="22"/>
      <c r="D7" s="22"/>
      <c r="E7" s="22"/>
      <c r="F7" s="22"/>
      <c r="G7" s="22"/>
      <c r="H7" s="22"/>
      <c r="I7" s="22"/>
      <c r="J7" s="22"/>
      <c r="K7" s="22"/>
      <c r="L7" s="22"/>
      <c r="M7" s="22"/>
      <c r="N7" s="22"/>
      <c r="O7" s="22"/>
      <c r="P7" s="22"/>
      <c r="Q7" s="22"/>
      <c r="R7" s="22"/>
      <c r="S7" s="22"/>
      <c r="T7" s="22"/>
      <c r="U7" s="22"/>
      <c r="V7" s="22"/>
      <c r="W7" s="22"/>
    </row>
    <row r="8" ht="29.9" customHeight="1" spans="1:23">
      <c r="A8" s="29"/>
      <c r="B8" s="22"/>
      <c r="C8" s="22"/>
      <c r="D8" s="22"/>
      <c r="E8" s="22"/>
      <c r="F8" s="22"/>
      <c r="G8" s="22"/>
      <c r="H8" s="22"/>
      <c r="I8" s="22"/>
      <c r="J8" s="22"/>
      <c r="K8" s="22"/>
      <c r="L8" s="22"/>
      <c r="M8" s="22"/>
      <c r="N8" s="22"/>
      <c r="O8" s="22"/>
      <c r="P8" s="22"/>
      <c r="Q8" s="22"/>
      <c r="R8" s="22"/>
      <c r="S8" s="22"/>
      <c r="T8" s="22"/>
      <c r="U8" s="22"/>
      <c r="V8" s="22"/>
      <c r="W8" s="22"/>
    </row>
    <row r="9" ht="37" customHeight="1" spans="1:9">
      <c r="A9" s="62" t="s">
        <v>405</v>
      </c>
      <c r="B9" s="57"/>
      <c r="C9" s="57"/>
      <c r="D9" s="63"/>
      <c r="E9" s="57"/>
      <c r="F9" s="57"/>
      <c r="G9" s="57"/>
      <c r="H9" s="57"/>
      <c r="I9" s="57"/>
    </row>
  </sheetData>
  <mergeCells count="6">
    <mergeCell ref="A2:W2"/>
    <mergeCell ref="A3:I3"/>
    <mergeCell ref="B4:D4"/>
    <mergeCell ref="E4:W4"/>
    <mergeCell ref="A9:I9"/>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F30" sqref="F30"/>
    </sheetView>
  </sheetViews>
  <sheetFormatPr defaultColWidth="9.13888888888889" defaultRowHeight="12" customHeight="1" outlineLevelRow="7"/>
  <cols>
    <col min="1" max="1" width="34.287037037037" customWidth="1"/>
    <col min="2" max="2" width="29" customWidth="1"/>
    <col min="3" max="3" width="16.3148148148148" customWidth="1"/>
    <col min="4" max="4" width="15.6018518518519" customWidth="1"/>
    <col min="5" max="5" width="23.5740740740741" customWidth="1"/>
    <col min="6" max="6" width="11.287037037037" customWidth="1"/>
    <col min="7" max="7" width="14.8796296296296" customWidth="1"/>
    <col min="8" max="8" width="10.8796296296296" customWidth="1"/>
    <col min="9" max="9" width="13.4259259259259" customWidth="1"/>
    <col min="10" max="10" width="32.037037037037" customWidth="1"/>
  </cols>
  <sheetData>
    <row r="1" customHeight="1" spans="10:10">
      <c r="J1" s="53" t="s">
        <v>406</v>
      </c>
    </row>
    <row r="2" ht="28.5" customHeight="1" spans="1:10">
      <c r="A2" s="42" t="s">
        <v>407</v>
      </c>
      <c r="B2" s="27"/>
      <c r="C2" s="27"/>
      <c r="D2" s="27"/>
      <c r="E2" s="27"/>
      <c r="F2" s="43"/>
      <c r="G2" s="27"/>
      <c r="H2" s="43"/>
      <c r="I2" s="43"/>
      <c r="J2" s="27"/>
    </row>
    <row r="3" ht="17.25" customHeight="1" spans="1:1">
      <c r="A3" s="4" t="str">
        <f>"单位名称："&amp;"云南省水文水资源局（本级）"</f>
        <v>单位名称：云南省水文水资源局（本级）</v>
      </c>
    </row>
    <row r="4" ht="44.25" customHeight="1" spans="1:10">
      <c r="A4" s="44" t="s">
        <v>246</v>
      </c>
      <c r="B4" s="44" t="s">
        <v>247</v>
      </c>
      <c r="C4" s="44" t="s">
        <v>248</v>
      </c>
      <c r="D4" s="44" t="s">
        <v>249</v>
      </c>
      <c r="E4" s="44" t="s">
        <v>250</v>
      </c>
      <c r="F4" s="45" t="s">
        <v>251</v>
      </c>
      <c r="G4" s="44" t="s">
        <v>252</v>
      </c>
      <c r="H4" s="45" t="s">
        <v>253</v>
      </c>
      <c r="I4" s="45" t="s">
        <v>254</v>
      </c>
      <c r="J4" s="44" t="s">
        <v>255</v>
      </c>
    </row>
    <row r="5" ht="14.25" customHeight="1" spans="1:10">
      <c r="A5" s="44">
        <v>1</v>
      </c>
      <c r="B5" s="44">
        <v>2</v>
      </c>
      <c r="C5" s="44">
        <v>3</v>
      </c>
      <c r="D5" s="44">
        <v>4</v>
      </c>
      <c r="E5" s="44">
        <v>5</v>
      </c>
      <c r="F5" s="45">
        <v>6</v>
      </c>
      <c r="G5" s="44">
        <v>7</v>
      </c>
      <c r="H5" s="45">
        <v>8</v>
      </c>
      <c r="I5" s="45">
        <v>9</v>
      </c>
      <c r="J5" s="44">
        <v>10</v>
      </c>
    </row>
    <row r="6" ht="42" customHeight="1" spans="1:10">
      <c r="A6" s="46"/>
      <c r="B6" s="47"/>
      <c r="C6" s="47"/>
      <c r="D6" s="47"/>
      <c r="E6" s="48"/>
      <c r="F6" s="49"/>
      <c r="G6" s="48"/>
      <c r="H6" s="49"/>
      <c r="I6" s="49"/>
      <c r="J6" s="48"/>
    </row>
    <row r="7" ht="42" customHeight="1" spans="1:10">
      <c r="A7" s="46"/>
      <c r="B7" s="50"/>
      <c r="C7" s="50"/>
      <c r="D7" s="50"/>
      <c r="E7" s="46"/>
      <c r="F7" s="50"/>
      <c r="G7" s="46"/>
      <c r="H7" s="50"/>
      <c r="I7" s="50"/>
      <c r="J7" s="46"/>
    </row>
    <row r="8" ht="32" customHeight="1" spans="1:8">
      <c r="A8" s="51" t="s">
        <v>408</v>
      </c>
      <c r="B8" s="52"/>
      <c r="C8" s="52"/>
      <c r="D8" s="52"/>
      <c r="E8" s="52"/>
      <c r="F8" s="52"/>
      <c r="G8" s="52"/>
      <c r="H8" s="52"/>
    </row>
  </sheetData>
  <mergeCells count="3">
    <mergeCell ref="A2:J2"/>
    <mergeCell ref="A3:H3"/>
    <mergeCell ref="A8:H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24"/>
  <sheetViews>
    <sheetView showZeros="0" tabSelected="1" topLeftCell="A7" workbookViewId="0">
      <selection activeCell="D14" sqref="D14"/>
    </sheetView>
  </sheetViews>
  <sheetFormatPr defaultColWidth="8.85185185185185" defaultRowHeight="15" customHeight="1" outlineLevelCol="7"/>
  <cols>
    <col min="1" max="1" width="36.037037037037" customWidth="1"/>
    <col min="2" max="2" width="19.7407407407407" customWidth="1"/>
    <col min="3" max="3" width="33.3148148148148" customWidth="1"/>
    <col min="4" max="4" width="34.7407407407407" customWidth="1"/>
    <col min="5" max="5" width="14.4537037037037" customWidth="1"/>
    <col min="6" max="6" width="17.1759259259259" customWidth="1"/>
    <col min="7" max="7" width="17.3148148148148" customWidth="1"/>
    <col min="8" max="8" width="28.3148148148148" customWidth="1"/>
  </cols>
  <sheetData>
    <row r="1" ht="18.75" customHeight="1" spans="1:8">
      <c r="A1" s="34"/>
      <c r="B1" s="34"/>
      <c r="C1" s="34"/>
      <c r="D1" s="34"/>
      <c r="E1" s="34"/>
      <c r="F1" s="34"/>
      <c r="G1" s="34"/>
      <c r="H1" s="35" t="s">
        <v>409</v>
      </c>
    </row>
    <row r="2" ht="30.65" customHeight="1" spans="1:8">
      <c r="A2" s="36" t="s">
        <v>410</v>
      </c>
      <c r="B2" s="36"/>
      <c r="C2" s="36"/>
      <c r="D2" s="36"/>
      <c r="E2" s="36"/>
      <c r="F2" s="36"/>
      <c r="G2" s="36"/>
      <c r="H2" s="36"/>
    </row>
    <row r="3" ht="18.75" customHeight="1" spans="1:1">
      <c r="A3" s="4" t="str">
        <f>"单位名称："&amp;"云南省水文水资源局（本级）"</f>
        <v>单位名称：云南省水文水资源局（本级）</v>
      </c>
    </row>
    <row r="4" ht="18.75" customHeight="1" spans="1:8">
      <c r="A4" s="37" t="s">
        <v>129</v>
      </c>
      <c r="B4" s="37" t="s">
        <v>411</v>
      </c>
      <c r="C4" s="37" t="s">
        <v>412</v>
      </c>
      <c r="D4" s="37" t="s">
        <v>413</v>
      </c>
      <c r="E4" s="37" t="s">
        <v>414</v>
      </c>
      <c r="F4" s="37" t="s">
        <v>415</v>
      </c>
      <c r="G4" s="37"/>
      <c r="H4" s="37"/>
    </row>
    <row r="5" ht="18.75" customHeight="1" spans="1:8">
      <c r="A5" s="37"/>
      <c r="B5" s="37"/>
      <c r="C5" s="37"/>
      <c r="D5" s="37"/>
      <c r="E5" s="37"/>
      <c r="F5" s="37" t="s">
        <v>345</v>
      </c>
      <c r="G5" s="37" t="s">
        <v>416</v>
      </c>
      <c r="H5" s="37" t="s">
        <v>417</v>
      </c>
    </row>
    <row r="6" ht="18.75" customHeight="1" spans="1:8">
      <c r="A6" s="38" t="s">
        <v>112</v>
      </c>
      <c r="B6" s="38" t="s">
        <v>113</v>
      </c>
      <c r="C6" s="38" t="s">
        <v>114</v>
      </c>
      <c r="D6" s="38" t="s">
        <v>115</v>
      </c>
      <c r="E6" s="38" t="s">
        <v>116</v>
      </c>
      <c r="F6" s="38" t="s">
        <v>117</v>
      </c>
      <c r="G6" s="38" t="s">
        <v>418</v>
      </c>
      <c r="H6" s="38" t="s">
        <v>419</v>
      </c>
    </row>
    <row r="7" ht="29.9" customHeight="1" spans="1:8">
      <c r="A7" s="39" t="s">
        <v>46</v>
      </c>
      <c r="B7" s="39" t="s">
        <v>420</v>
      </c>
      <c r="C7" s="39" t="s">
        <v>421</v>
      </c>
      <c r="D7" s="39" t="s">
        <v>422</v>
      </c>
      <c r="E7" s="37" t="s">
        <v>423</v>
      </c>
      <c r="F7" s="40">
        <v>1</v>
      </c>
      <c r="G7" s="41">
        <v>52000</v>
      </c>
      <c r="H7" s="41">
        <v>52000</v>
      </c>
    </row>
    <row r="8" ht="29.9" customHeight="1" spans="1:8">
      <c r="A8" s="39" t="s">
        <v>46</v>
      </c>
      <c r="B8" s="39" t="s">
        <v>420</v>
      </c>
      <c r="C8" s="39" t="s">
        <v>424</v>
      </c>
      <c r="D8" s="39" t="s">
        <v>425</v>
      </c>
      <c r="E8" s="37" t="s">
        <v>423</v>
      </c>
      <c r="F8" s="40">
        <v>1</v>
      </c>
      <c r="G8" s="41">
        <v>1230000</v>
      </c>
      <c r="H8" s="41">
        <v>1230000</v>
      </c>
    </row>
    <row r="9" ht="29.9" customHeight="1" spans="1:8">
      <c r="A9" s="39" t="s">
        <v>46</v>
      </c>
      <c r="B9" s="39" t="s">
        <v>420</v>
      </c>
      <c r="C9" s="39" t="s">
        <v>426</v>
      </c>
      <c r="D9" s="39" t="s">
        <v>427</v>
      </c>
      <c r="E9" s="37" t="s">
        <v>423</v>
      </c>
      <c r="F9" s="40">
        <v>1</v>
      </c>
      <c r="G9" s="41">
        <v>234800</v>
      </c>
      <c r="H9" s="41">
        <v>234800</v>
      </c>
    </row>
    <row r="10" ht="29.9" customHeight="1" spans="1:8">
      <c r="A10" s="39" t="s">
        <v>46</v>
      </c>
      <c r="B10" s="39" t="s">
        <v>420</v>
      </c>
      <c r="C10" s="39" t="s">
        <v>426</v>
      </c>
      <c r="D10" s="39" t="s">
        <v>428</v>
      </c>
      <c r="E10" s="37" t="s">
        <v>423</v>
      </c>
      <c r="F10" s="40">
        <v>1</v>
      </c>
      <c r="G10" s="41">
        <v>86340</v>
      </c>
      <c r="H10" s="41">
        <v>86340</v>
      </c>
    </row>
    <row r="11" ht="29.9" customHeight="1" spans="1:8">
      <c r="A11" s="39" t="s">
        <v>46</v>
      </c>
      <c r="B11" s="39" t="s">
        <v>420</v>
      </c>
      <c r="C11" s="39" t="s">
        <v>426</v>
      </c>
      <c r="D11" s="39" t="s">
        <v>429</v>
      </c>
      <c r="E11" s="37" t="s">
        <v>423</v>
      </c>
      <c r="F11" s="40">
        <v>1</v>
      </c>
      <c r="G11" s="41">
        <v>420500</v>
      </c>
      <c r="H11" s="41">
        <v>420500</v>
      </c>
    </row>
    <row r="12" ht="29.9" customHeight="1" spans="1:8">
      <c r="A12" s="39" t="s">
        <v>46</v>
      </c>
      <c r="B12" s="39" t="s">
        <v>420</v>
      </c>
      <c r="C12" s="39" t="s">
        <v>426</v>
      </c>
      <c r="D12" s="39" t="s">
        <v>430</v>
      </c>
      <c r="E12" s="37" t="s">
        <v>423</v>
      </c>
      <c r="F12" s="40">
        <v>1</v>
      </c>
      <c r="G12" s="41">
        <v>215100</v>
      </c>
      <c r="H12" s="41">
        <v>215100</v>
      </c>
    </row>
    <row r="13" ht="29.9" customHeight="1" spans="1:8">
      <c r="A13" s="39" t="s">
        <v>46</v>
      </c>
      <c r="B13" s="39" t="s">
        <v>420</v>
      </c>
      <c r="C13" s="39" t="s">
        <v>431</v>
      </c>
      <c r="D13" s="39" t="s">
        <v>432</v>
      </c>
      <c r="E13" s="37" t="s">
        <v>433</v>
      </c>
      <c r="F13" s="40">
        <v>1</v>
      </c>
      <c r="G13" s="41">
        <v>5000</v>
      </c>
      <c r="H13" s="41">
        <v>5000</v>
      </c>
    </row>
    <row r="14" ht="29.9" customHeight="1" spans="1:8">
      <c r="A14" s="39" t="s">
        <v>46</v>
      </c>
      <c r="B14" s="39" t="s">
        <v>420</v>
      </c>
      <c r="C14" s="39" t="s">
        <v>434</v>
      </c>
      <c r="D14" s="39" t="s">
        <v>435</v>
      </c>
      <c r="E14" s="37" t="s">
        <v>423</v>
      </c>
      <c r="F14" s="40">
        <v>1</v>
      </c>
      <c r="G14" s="41">
        <v>9000</v>
      </c>
      <c r="H14" s="41">
        <v>9000</v>
      </c>
    </row>
    <row r="15" ht="29.9" customHeight="1" spans="1:8">
      <c r="A15" s="39" t="s">
        <v>46</v>
      </c>
      <c r="B15" s="39" t="s">
        <v>420</v>
      </c>
      <c r="C15" s="39" t="s">
        <v>436</v>
      </c>
      <c r="D15" s="39" t="s">
        <v>437</v>
      </c>
      <c r="E15" s="37" t="s">
        <v>266</v>
      </c>
      <c r="F15" s="40">
        <v>3</v>
      </c>
      <c r="G15" s="41">
        <v>1000</v>
      </c>
      <c r="H15" s="41">
        <v>3000</v>
      </c>
    </row>
    <row r="16" ht="29.9" customHeight="1" spans="1:8">
      <c r="A16" s="39" t="s">
        <v>46</v>
      </c>
      <c r="B16" s="39" t="s">
        <v>420</v>
      </c>
      <c r="C16" s="39" t="s">
        <v>438</v>
      </c>
      <c r="D16" s="39" t="s">
        <v>439</v>
      </c>
      <c r="E16" s="37" t="s">
        <v>423</v>
      </c>
      <c r="F16" s="40">
        <v>1</v>
      </c>
      <c r="G16" s="41">
        <v>3500000</v>
      </c>
      <c r="H16" s="41">
        <v>3500000</v>
      </c>
    </row>
    <row r="17" ht="29.9" customHeight="1" spans="1:8">
      <c r="A17" s="39" t="s">
        <v>46</v>
      </c>
      <c r="B17" s="39" t="s">
        <v>440</v>
      </c>
      <c r="C17" s="39" t="s">
        <v>441</v>
      </c>
      <c r="D17" s="39" t="s">
        <v>442</v>
      </c>
      <c r="E17" s="37" t="s">
        <v>443</v>
      </c>
      <c r="F17" s="40">
        <v>80</v>
      </c>
      <c r="G17" s="41">
        <v>2500</v>
      </c>
      <c r="H17" s="41">
        <v>200000</v>
      </c>
    </row>
    <row r="18" ht="29.9" customHeight="1" spans="1:8">
      <c r="A18" s="39" t="s">
        <v>46</v>
      </c>
      <c r="B18" s="39" t="s">
        <v>440</v>
      </c>
      <c r="C18" s="39" t="s">
        <v>374</v>
      </c>
      <c r="D18" s="39" t="s">
        <v>373</v>
      </c>
      <c r="E18" s="37" t="s">
        <v>266</v>
      </c>
      <c r="F18" s="40">
        <v>2</v>
      </c>
      <c r="G18" s="41">
        <v>1500</v>
      </c>
      <c r="H18" s="41">
        <v>3000</v>
      </c>
    </row>
    <row r="19" ht="29.9" customHeight="1" spans="1:8">
      <c r="A19" s="39" t="s">
        <v>46</v>
      </c>
      <c r="B19" s="39" t="s">
        <v>444</v>
      </c>
      <c r="C19" s="39" t="s">
        <v>445</v>
      </c>
      <c r="D19" s="39" t="s">
        <v>446</v>
      </c>
      <c r="E19" s="37" t="s">
        <v>423</v>
      </c>
      <c r="F19" s="40">
        <v>1</v>
      </c>
      <c r="G19" s="41">
        <v>70000</v>
      </c>
      <c r="H19" s="41">
        <v>70000</v>
      </c>
    </row>
    <row r="20" ht="29.9" customHeight="1" spans="1:8">
      <c r="A20" s="39" t="s">
        <v>46</v>
      </c>
      <c r="B20" s="39" t="s">
        <v>444</v>
      </c>
      <c r="C20" s="39" t="s">
        <v>445</v>
      </c>
      <c r="D20" s="39" t="s">
        <v>447</v>
      </c>
      <c r="E20" s="37" t="s">
        <v>423</v>
      </c>
      <c r="F20" s="40">
        <v>1</v>
      </c>
      <c r="G20" s="41">
        <v>30000</v>
      </c>
      <c r="H20" s="41">
        <v>30000</v>
      </c>
    </row>
    <row r="21" ht="29.9" customHeight="1" spans="1:8">
      <c r="A21" s="39" t="s">
        <v>46</v>
      </c>
      <c r="B21" s="39" t="s">
        <v>444</v>
      </c>
      <c r="C21" s="39" t="s">
        <v>448</v>
      </c>
      <c r="D21" s="39" t="s">
        <v>449</v>
      </c>
      <c r="E21" s="37" t="s">
        <v>423</v>
      </c>
      <c r="F21" s="40">
        <v>1</v>
      </c>
      <c r="G21" s="41">
        <v>265000</v>
      </c>
      <c r="H21" s="41">
        <v>265000</v>
      </c>
    </row>
    <row r="22" ht="29.9" customHeight="1" spans="1:8">
      <c r="A22" s="39" t="s">
        <v>46</v>
      </c>
      <c r="B22" s="39" t="s">
        <v>444</v>
      </c>
      <c r="C22" s="39" t="s">
        <v>448</v>
      </c>
      <c r="D22" s="39" t="s">
        <v>450</v>
      </c>
      <c r="E22" s="37" t="s">
        <v>423</v>
      </c>
      <c r="F22" s="40">
        <v>1</v>
      </c>
      <c r="G22" s="41">
        <v>2950000</v>
      </c>
      <c r="H22" s="41">
        <v>2950000</v>
      </c>
    </row>
    <row r="23" ht="29.9" customHeight="1" spans="1:8">
      <c r="A23" s="39" t="s">
        <v>46</v>
      </c>
      <c r="B23" s="39" t="s">
        <v>444</v>
      </c>
      <c r="C23" s="39" t="s">
        <v>448</v>
      </c>
      <c r="D23" s="39" t="s">
        <v>451</v>
      </c>
      <c r="E23" s="37" t="s">
        <v>423</v>
      </c>
      <c r="F23" s="40">
        <v>1</v>
      </c>
      <c r="G23" s="41">
        <v>180000</v>
      </c>
      <c r="H23" s="41">
        <v>180000</v>
      </c>
    </row>
    <row r="24" ht="20.15" customHeight="1" spans="1:8">
      <c r="A24" s="39" t="s">
        <v>46</v>
      </c>
      <c r="B24" s="37"/>
      <c r="C24" s="37"/>
      <c r="D24" s="37"/>
      <c r="E24" s="37"/>
      <c r="F24" s="40">
        <v>99</v>
      </c>
      <c r="G24" s="41"/>
      <c r="H24" s="41">
        <v>9453740</v>
      </c>
    </row>
  </sheetData>
  <mergeCells count="8">
    <mergeCell ref="A2:H2"/>
    <mergeCell ref="A3:H3"/>
    <mergeCell ref="F4:H4"/>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A3" sqref="A3:G3"/>
    </sheetView>
  </sheetViews>
  <sheetFormatPr defaultColWidth="9.13888888888889" defaultRowHeight="14.25" customHeight="1"/>
  <cols>
    <col min="1" max="1" width="16.3148148148148" customWidth="1"/>
    <col min="2" max="2" width="29.037037037037" customWidth="1"/>
    <col min="3" max="3" width="23.8518518518519" customWidth="1"/>
    <col min="4" max="7" width="19.6018518518519" customWidth="1"/>
    <col min="8" max="8" width="15.4259259259259" customWidth="1"/>
    <col min="9" max="11" width="19.6018518518519" customWidth="1"/>
  </cols>
  <sheetData>
    <row r="1" ht="13.5" customHeight="1" spans="4:11">
      <c r="D1" s="1"/>
      <c r="E1" s="1"/>
      <c r="F1" s="1"/>
      <c r="G1" s="1"/>
      <c r="K1" s="2" t="s">
        <v>452</v>
      </c>
    </row>
    <row r="2" ht="27.75" customHeight="1" spans="1:11">
      <c r="A2" s="27" t="s">
        <v>453</v>
      </c>
      <c r="B2" s="27"/>
      <c r="C2" s="27"/>
      <c r="D2" s="27"/>
      <c r="E2" s="27"/>
      <c r="F2" s="27"/>
      <c r="G2" s="27"/>
      <c r="H2" s="27"/>
      <c r="I2" s="27"/>
      <c r="J2" s="27"/>
      <c r="K2" s="27"/>
    </row>
    <row r="3" ht="13.5" customHeight="1" spans="1:11">
      <c r="A3" s="4" t="str">
        <f>"单位名称："&amp;"云南省水文水资源局（本级）"</f>
        <v>单位名称：云南省水文水资源局（本级）</v>
      </c>
      <c r="B3" s="5"/>
      <c r="C3" s="5"/>
      <c r="D3" s="5"/>
      <c r="E3" s="5"/>
      <c r="F3" s="5"/>
      <c r="G3" s="5"/>
      <c r="H3" s="6"/>
      <c r="I3" s="6"/>
      <c r="J3" s="6"/>
      <c r="K3" s="7" t="s">
        <v>120</v>
      </c>
    </row>
    <row r="4" ht="21.75" customHeight="1" spans="1:11">
      <c r="A4" s="8" t="s">
        <v>210</v>
      </c>
      <c r="B4" s="8" t="s">
        <v>131</v>
      </c>
      <c r="C4" s="8" t="s">
        <v>211</v>
      </c>
      <c r="D4" s="9" t="s">
        <v>132</v>
      </c>
      <c r="E4" s="9" t="s">
        <v>133</v>
      </c>
      <c r="F4" s="9" t="s">
        <v>134</v>
      </c>
      <c r="G4" s="9" t="s">
        <v>135</v>
      </c>
      <c r="H4" s="15" t="s">
        <v>31</v>
      </c>
      <c r="I4" s="10" t="s">
        <v>454</v>
      </c>
      <c r="J4" s="11"/>
      <c r="K4" s="12"/>
    </row>
    <row r="5" ht="21.75" customHeight="1" spans="1:11">
      <c r="A5" s="13"/>
      <c r="B5" s="13"/>
      <c r="C5" s="13"/>
      <c r="D5" s="14"/>
      <c r="E5" s="14"/>
      <c r="F5" s="14"/>
      <c r="G5" s="14"/>
      <c r="H5" s="28"/>
      <c r="I5" s="9" t="s">
        <v>34</v>
      </c>
      <c r="J5" s="9" t="s">
        <v>35</v>
      </c>
      <c r="K5" s="9" t="s">
        <v>36</v>
      </c>
    </row>
    <row r="6" ht="40.5" customHeight="1" spans="1:11">
      <c r="A6" s="16"/>
      <c r="B6" s="16"/>
      <c r="C6" s="16"/>
      <c r="D6" s="17"/>
      <c r="E6" s="17"/>
      <c r="F6" s="17"/>
      <c r="G6" s="17"/>
      <c r="H6" s="18"/>
      <c r="I6" s="17" t="s">
        <v>33</v>
      </c>
      <c r="J6" s="17"/>
      <c r="K6" s="17"/>
    </row>
    <row r="7" ht="15" customHeight="1" spans="1:11">
      <c r="A7" s="19">
        <v>1</v>
      </c>
      <c r="B7" s="19">
        <v>2</v>
      </c>
      <c r="C7" s="19">
        <v>3</v>
      </c>
      <c r="D7" s="19">
        <v>4</v>
      </c>
      <c r="E7" s="19">
        <v>5</v>
      </c>
      <c r="F7" s="19">
        <v>6</v>
      </c>
      <c r="G7" s="19">
        <v>7</v>
      </c>
      <c r="H7" s="19">
        <v>8</v>
      </c>
      <c r="I7" s="19">
        <v>9</v>
      </c>
      <c r="J7" s="33">
        <v>10</v>
      </c>
      <c r="K7" s="33">
        <v>11</v>
      </c>
    </row>
    <row r="8" ht="30.65" customHeight="1" spans="1:11">
      <c r="A8" s="29"/>
      <c r="B8" s="20" t="s">
        <v>455</v>
      </c>
      <c r="C8" s="29"/>
      <c r="D8" s="29"/>
      <c r="E8" s="29"/>
      <c r="F8" s="29"/>
      <c r="G8" s="29"/>
      <c r="H8" s="22">
        <v>27500000</v>
      </c>
      <c r="I8" s="22">
        <v>27500000</v>
      </c>
      <c r="J8" s="22"/>
      <c r="K8" s="22"/>
    </row>
    <row r="9" ht="30.65" customHeight="1" spans="1:11">
      <c r="A9" s="20" t="s">
        <v>218</v>
      </c>
      <c r="B9" s="20" t="s">
        <v>455</v>
      </c>
      <c r="C9" s="20" t="s">
        <v>46</v>
      </c>
      <c r="D9" s="20" t="s">
        <v>456</v>
      </c>
      <c r="E9" s="20" t="s">
        <v>457</v>
      </c>
      <c r="F9" s="20" t="s">
        <v>231</v>
      </c>
      <c r="G9" s="20" t="s">
        <v>232</v>
      </c>
      <c r="H9" s="22">
        <v>24000000</v>
      </c>
      <c r="I9" s="22">
        <v>24000000</v>
      </c>
      <c r="J9" s="22"/>
      <c r="K9" s="22"/>
    </row>
    <row r="10" ht="30.65" customHeight="1" spans="1:11">
      <c r="A10" s="20" t="s">
        <v>218</v>
      </c>
      <c r="B10" s="20" t="s">
        <v>455</v>
      </c>
      <c r="C10" s="20" t="s">
        <v>46</v>
      </c>
      <c r="D10" s="20" t="s">
        <v>456</v>
      </c>
      <c r="E10" s="20" t="s">
        <v>457</v>
      </c>
      <c r="F10" s="20" t="s">
        <v>458</v>
      </c>
      <c r="G10" s="20" t="s">
        <v>459</v>
      </c>
      <c r="H10" s="22">
        <v>3500000</v>
      </c>
      <c r="I10" s="22">
        <v>3500000</v>
      </c>
      <c r="J10" s="22"/>
      <c r="K10" s="22"/>
    </row>
    <row r="11" ht="18.75" customHeight="1" spans="1:11">
      <c r="A11" s="30" t="s">
        <v>95</v>
      </c>
      <c r="B11" s="31"/>
      <c r="C11" s="31"/>
      <c r="D11" s="31"/>
      <c r="E11" s="31"/>
      <c r="F11" s="31"/>
      <c r="G11" s="32"/>
      <c r="H11" s="22">
        <v>27500000</v>
      </c>
      <c r="I11" s="22">
        <v>27500000</v>
      </c>
      <c r="J11" s="22"/>
      <c r="K11" s="22"/>
    </row>
  </sheetData>
  <mergeCells count="15">
    <mergeCell ref="A2:K2"/>
    <mergeCell ref="A3:G3"/>
    <mergeCell ref="I4:K4"/>
    <mergeCell ref="A11:G11"/>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4"/>
  <sheetViews>
    <sheetView showZeros="0" workbookViewId="0">
      <selection activeCell="C24" sqref="C24"/>
    </sheetView>
  </sheetViews>
  <sheetFormatPr defaultColWidth="9.13888888888889" defaultRowHeight="14.25" customHeight="1" outlineLevelCol="6"/>
  <cols>
    <col min="1" max="1" width="37.7407407407407" customWidth="1"/>
    <col min="2" max="2" width="28" customWidth="1"/>
    <col min="3" max="3" width="37.6018518518519" customWidth="1"/>
    <col min="4" max="4" width="17.037037037037" customWidth="1"/>
    <col min="5" max="7" width="27.037037037037" customWidth="1"/>
  </cols>
  <sheetData>
    <row r="1" ht="13.5" customHeight="1" spans="4:7">
      <c r="D1" s="1"/>
      <c r="G1" s="2" t="s">
        <v>460</v>
      </c>
    </row>
    <row r="2" ht="27.75" customHeight="1" spans="1:7">
      <c r="A2" s="3" t="s">
        <v>461</v>
      </c>
      <c r="B2" s="3"/>
      <c r="C2" s="3"/>
      <c r="D2" s="3"/>
      <c r="E2" s="3"/>
      <c r="F2" s="3"/>
      <c r="G2" s="3"/>
    </row>
    <row r="3" ht="13.5" customHeight="1" spans="1:7">
      <c r="A3" s="4" t="str">
        <f>"单位名称："&amp;"云南省水文水资源局（本级）"</f>
        <v>单位名称：云南省水文水资源局（本级）</v>
      </c>
      <c r="B3" s="5"/>
      <c r="C3" s="5"/>
      <c r="D3" s="5"/>
      <c r="E3" s="6"/>
      <c r="F3" s="6"/>
      <c r="G3" s="7" t="s">
        <v>120</v>
      </c>
    </row>
    <row r="4" ht="21.75" customHeight="1" spans="1:7">
      <c r="A4" s="8" t="s">
        <v>211</v>
      </c>
      <c r="B4" s="8" t="s">
        <v>210</v>
      </c>
      <c r="C4" s="8" t="s">
        <v>131</v>
      </c>
      <c r="D4" s="9" t="s">
        <v>462</v>
      </c>
      <c r="E4" s="10" t="s">
        <v>34</v>
      </c>
      <c r="F4" s="11"/>
      <c r="G4" s="12"/>
    </row>
    <row r="5" ht="21.75" customHeight="1" spans="1:7">
      <c r="A5" s="13"/>
      <c r="B5" s="13"/>
      <c r="C5" s="13"/>
      <c r="D5" s="14"/>
      <c r="E5" s="15" t="s">
        <v>463</v>
      </c>
      <c r="F5" s="9" t="s">
        <v>464</v>
      </c>
      <c r="G5" s="9" t="s">
        <v>465</v>
      </c>
    </row>
    <row r="6" ht="40.5" customHeight="1" spans="1:7">
      <c r="A6" s="16"/>
      <c r="B6" s="16"/>
      <c r="C6" s="16"/>
      <c r="D6" s="17"/>
      <c r="E6" s="18"/>
      <c r="F6" s="17" t="s">
        <v>33</v>
      </c>
      <c r="G6" s="17"/>
    </row>
    <row r="7" ht="15" customHeight="1" spans="1:7">
      <c r="A7" s="19">
        <v>1</v>
      </c>
      <c r="B7" s="19">
        <v>2</v>
      </c>
      <c r="C7" s="19">
        <v>3</v>
      </c>
      <c r="D7" s="19">
        <v>4</v>
      </c>
      <c r="E7" s="19">
        <v>5</v>
      </c>
      <c r="F7" s="19">
        <v>6</v>
      </c>
      <c r="G7" s="19">
        <v>7</v>
      </c>
    </row>
    <row r="8" ht="29.9" customHeight="1" spans="1:7">
      <c r="A8" s="20" t="s">
        <v>46</v>
      </c>
      <c r="B8" s="21"/>
      <c r="C8" s="21"/>
      <c r="D8" s="20"/>
      <c r="E8" s="22">
        <v>5023700</v>
      </c>
      <c r="F8" s="22">
        <v>7406800</v>
      </c>
      <c r="G8" s="22">
        <v>7273700</v>
      </c>
    </row>
    <row r="9" ht="29.9" customHeight="1" spans="1:7">
      <c r="A9" s="20"/>
      <c r="B9" s="20" t="s">
        <v>466</v>
      </c>
      <c r="C9" s="20" t="s">
        <v>233</v>
      </c>
      <c r="D9" s="20" t="s">
        <v>467</v>
      </c>
      <c r="E9" s="22">
        <v>2250000</v>
      </c>
      <c r="F9" s="22">
        <v>4400000</v>
      </c>
      <c r="G9" s="22">
        <v>4500000</v>
      </c>
    </row>
    <row r="10" ht="29.9" customHeight="1" spans="1:7">
      <c r="A10" s="23"/>
      <c r="B10" s="20" t="s">
        <v>468</v>
      </c>
      <c r="C10" s="20" t="s">
        <v>214</v>
      </c>
      <c r="D10" s="20" t="s">
        <v>467</v>
      </c>
      <c r="E10" s="22">
        <v>391700</v>
      </c>
      <c r="F10" s="22">
        <v>391700</v>
      </c>
      <c r="G10" s="22">
        <v>391700</v>
      </c>
    </row>
    <row r="11" ht="29.9" customHeight="1" spans="1:7">
      <c r="A11" s="23"/>
      <c r="B11" s="20" t="s">
        <v>469</v>
      </c>
      <c r="C11" s="20" t="s">
        <v>240</v>
      </c>
      <c r="D11" s="20" t="s">
        <v>467</v>
      </c>
      <c r="E11" s="22">
        <v>1285900</v>
      </c>
      <c r="F11" s="22">
        <v>1285900</v>
      </c>
      <c r="G11" s="22">
        <v>1285900</v>
      </c>
    </row>
    <row r="12" ht="29.9" customHeight="1" spans="1:7">
      <c r="A12" s="23"/>
      <c r="B12" s="20" t="s">
        <v>469</v>
      </c>
      <c r="C12" s="20" t="s">
        <v>224</v>
      </c>
      <c r="D12" s="20" t="s">
        <v>467</v>
      </c>
      <c r="E12" s="22">
        <v>771000</v>
      </c>
      <c r="F12" s="22">
        <v>1004100</v>
      </c>
      <c r="G12" s="22">
        <v>771000</v>
      </c>
    </row>
    <row r="13" ht="29.9" customHeight="1" spans="1:7">
      <c r="A13" s="23"/>
      <c r="B13" s="20" t="s">
        <v>469</v>
      </c>
      <c r="C13" s="20" t="s">
        <v>242</v>
      </c>
      <c r="D13" s="20" t="s">
        <v>467</v>
      </c>
      <c r="E13" s="22">
        <v>325100</v>
      </c>
      <c r="F13" s="22">
        <v>325100</v>
      </c>
      <c r="G13" s="22">
        <v>325100</v>
      </c>
    </row>
    <row r="14" ht="18.75" customHeight="1" spans="1:7">
      <c r="A14" s="24" t="s">
        <v>31</v>
      </c>
      <c r="B14" s="25" t="s">
        <v>470</v>
      </c>
      <c r="C14" s="25"/>
      <c r="D14" s="26"/>
      <c r="E14" s="22">
        <v>5023700</v>
      </c>
      <c r="F14" s="22">
        <v>7406800</v>
      </c>
      <c r="G14" s="22">
        <v>7273700</v>
      </c>
    </row>
  </sheetData>
  <mergeCells count="11">
    <mergeCell ref="A2:G2"/>
    <mergeCell ref="A3:D3"/>
    <mergeCell ref="E4:G4"/>
    <mergeCell ref="A14:D14"/>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2025-02-06T07:04:00Z</dcterms:created>
  <dcterms:modified xsi:type="dcterms:W3CDTF">2025-04-25T15:41:45Z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89604E5059F942BA8812841ABB802269_13</vt:lpwstr>
  </property>
  <property fmtid="{D5CDD505-2E9C-101B-9397-08002B2CF9AE}" pid="3" name="KSOProductBuildVer">
    <vt:lpwstr>2052-11.1.0.12375</vt:lpwstr>
  </property>
</Properties>
</file>