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<sst xmlns="http://schemas.openxmlformats.org/spreadsheetml/2006/main" count="42" uniqueCount="30">
  <si>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</si>
  <si>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</si>
  <si>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部门：云南省水文水资源局大理分局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</si>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</sst>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topLeftCell="A2" workbookViewId="0">
      <selection activeCell="L6" sqref="L6"/>
    </sheetView>
  </sheetViews>
  <sheetFormatPr defaultColWidth="9" defaultRowHeight="14.25"/>
  <cols>
    <col min="1" max="1" width="6.26666666666667" style="3" customWidth="1"/>
    <col min="2" max="2" width="5.09166666666667" style="3" customWidth="1"/>
    <col min="3" max="3" width="14.375" style="3" customWidth="1"/>
    <col min="4" max="4" width="16.5" style="3" customWidth="1"/>
    <col min="5" max="5" width="14.375" style="3" customWidth="1"/>
    <col min="6" max="6" width="16.125" style="3" customWidth="1"/>
    <col min="7" max="7" width="14.75" style="3" customWidth="1"/>
    <col min="8" max="9" width="15.75" style="3" customWidth="1"/>
    <col min="10" max="10" width="14.75" style="3" customWidth="1"/>
    <col min="11" max="11" width="9" style="3" customWidth="1"/>
    <col min="12" max="12" width="15.375" style="3" customWidth="1"/>
    <col min="13" max="13" width="7.90833333333333" style="3" customWidth="1"/>
    <col min="14" max="14" width="15.875" style="4" customWidth="1"/>
    <col min="15" max="15" width="15.875" style="3" customWidth="1"/>
    <col min="16" max="16" width="9.09166666666667" style="3" customWidth="1"/>
    <col min="17" max="17" width="9" style="3"/>
    <col min="18" max="18" width="14.375" style="3" customWidth="1"/>
    <col min="19" max="19" width="13.125" style="3" customWidth="1"/>
    <col min="20" max="21" width="16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0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0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1"/>
      <c r="T4" s="32" t="s">
        <v>13</v>
      </c>
      <c r="U4" s="31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3"/>
      <c r="T5" s="34"/>
      <c r="U5" s="33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5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f>E8+G8+P8+Q8+S8+U8</f>
        <v>71918059.83</v>
      </c>
      <c r="D8" s="19">
        <f>E8+F8+P8+Q8+R8+T8</f>
        <v>157301630.34</v>
      </c>
      <c r="E8" s="19">
        <v>5792092.63</v>
      </c>
      <c r="F8" s="19">
        <f>H8+J8+L8+N8</f>
        <v>115331832.61</v>
      </c>
      <c r="G8" s="19">
        <f>I8+K8+M8+O8</f>
        <v>44779993.68</v>
      </c>
      <c r="H8" s="19">
        <v>49408503.71</v>
      </c>
      <c r="I8" s="19">
        <v>32800082.25</v>
      </c>
      <c r="J8" s="19">
        <v>3467456.76</v>
      </c>
      <c r="K8" s="19">
        <v>0</v>
      </c>
      <c r="L8" s="19">
        <v>2092000</v>
      </c>
      <c r="M8" s="19">
        <v>0</v>
      </c>
      <c r="N8" s="19">
        <v>60363872.14</v>
      </c>
      <c r="O8" s="19">
        <v>11979911.43</v>
      </c>
      <c r="P8" s="19">
        <v>0</v>
      </c>
      <c r="Q8" s="19">
        <v>0</v>
      </c>
      <c r="R8" s="19">
        <v>1228033</v>
      </c>
      <c r="S8" s="19">
        <v>326679.75</v>
      </c>
      <c r="T8" s="19">
        <v>34949672.1</v>
      </c>
      <c r="U8" s="19">
        <v>21019293.77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李品娥</cp:lastModifiedBy>
  <dcterms:created xsi:type="dcterms:W3CDTF">2023-05-25T00:02:00Z</dcterms:created>
  <dcterms:modified xsi:type="dcterms:W3CDTF">2025-08-14T01:30:40Z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409EEA58B5C4434595016D609EA1560A_13</vt:lpwstr>
  </property>
</Properties>
</file>