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8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<sst xmlns="http://schemas.openxmlformats.org/spreadsheetml/2006/main" count="876" uniqueCount="368">
  <si>
    <t>预算01-1表</t>
  </si>
  <si>
    <t>2026年部门财务收支预算总表</t>
  </si>
  <si>
    <t>单位：元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</si>
  <si>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</si>
  <si>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</si>
  <si>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</si>
  <si>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</si>
  <si>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</si>
  <si>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</si>
  <si>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</si>
  <si>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</si>
  <si>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</si>
  <si>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</si>
  <si>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</si>
  <si>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</si>
  <si>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</si>
  <si>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</si>
  <si>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</si>
  <si>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</si>
  <si>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</si>
  <si>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</si>
  <si>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</si>
  <si>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</si>
  <si>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</si>
  <si>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</si>
  <si>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</si>
  <si>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</si>
  <si>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</si>
  <si>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</si>
  <si>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</si>
  <si>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</si>
  <si>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</si>
  <si>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</si>
  <si>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</si>
  <si>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</si>
  <si>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</si>
  <si>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</si>
  <si>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</si>
  <si>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</si>
  <si>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</si>
  <si>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</si>
  <si>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</si>
  <si>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</si>
  <si>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</si>
  <si>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126012</t>
  </si>
  <si>
    <t>云南省水利水电建设管理与质量安全中心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</si>
  <si>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</si>
  <si>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</si>
  <si>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</si>
  <si>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</si>
  <si>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</si>
  <si>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</si>
  <si>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</si>
  <si>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</si>
  <si>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</si>
  <si>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</si>
  <si>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</si>
  <si>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</si>
  <si>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</si>
  <si>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</si>
  <si>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</si>
  <si>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</si>
  <si>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</si>
  <si>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</si>
  <si>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</si>
  <si>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</si>
  <si>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</si>
  <si>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</si>
  <si>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</si>
  <si>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</si>
  <si>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</si>
  <si>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</si>
  <si>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</si>
  <si>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</si>
  <si>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</si>
  <si>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</si>
  <si>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</si>
  <si>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</si>
  <si>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</si>
  <si>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</si>
  <si>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</si>
  <si>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</si>
  <si>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21303</t>
  </si>
  <si>
    <t>水利</t>
  </si>
  <si>
    <t>2130304</t>
  </si>
  <si>
    <t>水利行业业务管理</t>
  </si>
  <si>
    <t>2130322</t>
  </si>
  <si>
    <t>水利安全监督</t>
  </si>
  <si>
    <t>2130399</t>
  </si>
  <si>
    <t>其他水利支出</t>
  </si>
  <si>
    <t>21399</t>
  </si>
  <si>
    <t>其他农林水支出</t>
  </si>
  <si>
    <t>2139999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</si>
  <si>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</si>
  <si>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</si>
  <si>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</si>
  <si>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</si>
  <si>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</si>
  <si>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</si>
  <si>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</si>
  <si>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</si>
  <si>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</si>
  <si>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</si>
  <si>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</si>
  <si>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</si>
  <si>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</si>
  <si>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</si>
  <si>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</si>
  <si>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</si>
  <si>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</si>
  <si>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</si>
  <si>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</si>
  <si>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</si>
  <si>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</si>
  <si>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</si>
  <si>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</si>
  <si>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</si>
  <si>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</si>
  <si>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</si>
  <si>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</si>
  <si>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</si>
  <si>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</si>
  <si>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</si>
  <si>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</si>
  <si>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</si>
  <si>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</si>
  <si>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</si>
  <si>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</si>
  <si>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</si>
  <si>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</si>
  <si>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</si>
  <si>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</si>
  <si>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</si>
  <si>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</si>
  <si>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</si>
  <si>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</si>
  <si>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</si>
  <si>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</si>
  <si>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</si>
  <si>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</si>
  <si>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</si>
  <si>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</si>
  <si>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</si>
  <si>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</si>
  <si>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</si>
  <si>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</si>
  <si>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</si>
  <si>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530000210000000026623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</si>
  <si>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</si>
  <si>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</si>
  <si>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</si>
  <si>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</si>
  <si>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</si>
  <si>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</si>
  <si>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</si>
  <si>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</si>
  <si>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</si>
  <si>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530000210000000026624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</si>
  <si>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</si>
  <si>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</si>
  <si>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</si>
  <si>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</si>
  <si>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</si>
  <si>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</si>
  <si>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</si>
  <si>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</si>
  <si>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</si>
  <si>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530000210000000026626</t>
  </si>
  <si>
    <t>30113</t>
  </si>
  <si>
    <t>530000210000000026634</t>
  </si>
  <si>
    <t>30217</t>
  </si>
  <si>
    <t>530000210000000026638</t>
  </si>
  <si>
    <t>工会经费</t>
  </si>
  <si>
    <t>30228</t>
  </si>
  <si>
    <t>530000210000000026640</t>
  </si>
  <si>
    <t>一般公用经费</t>
  </si>
  <si>
    <t>30299</t>
  </si>
  <si>
    <t>其他商品和服务支出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</si>
  <si>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</si>
  <si>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</si>
  <si>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</si>
  <si>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</si>
  <si>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</si>
  <si>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</si>
  <si>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</si>
  <si>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</si>
  <si>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</si>
  <si>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</si>
  <si>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</si>
  <si>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</si>
  <si>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</si>
  <si>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</si>
  <si>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</si>
  <si>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</si>
  <si>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</si>
  <si>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</si>
  <si>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31002</t>
  </si>
  <si>
    <t>办公设备购置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</si>
  <si>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</si>
  <si>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</si>
  <si>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</si>
  <si>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</si>
  <si>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</si>
  <si>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</si>
  <si>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安全质量监督、稽察造价定额专项经费</t>
  </si>
  <si>
    <t>事业发展类</t>
  </si>
  <si>
    <t>530000200000000007283</t>
  </si>
  <si>
    <t>30226</t>
  </si>
  <si>
    <t>劳务费</t>
  </si>
  <si>
    <t>其他人员支出</t>
  </si>
  <si>
    <t>民生类</t>
  </si>
  <si>
    <t>530000231100001109815</t>
  </si>
  <si>
    <t>30199</t>
  </si>
  <si>
    <t>其他工资福利支出</t>
  </si>
  <si>
    <t>水利行业管理专项经费</t>
  </si>
  <si>
    <t>530000210000000042090</t>
  </si>
  <si>
    <t>30227</t>
  </si>
  <si>
    <t>委托业务费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</si>
  <si>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</si>
  <si>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</si>
  <si>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</si>
  <si>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</si>
  <si>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</si>
  <si>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</si>
  <si>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</si>
  <si>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</si>
  <si>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</si>
  <si>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</si>
  <si>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</si>
  <si>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</si>
  <si>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r>
      <t xml:space="preserve">1、实施完成滇中引水二期配套工程质量监督专项巡查4次及5个地州日常巡查，完成7个大型项目站专项巡查及10个大型项目站日常巡查，督促建设项目参建各方严格执行强制性条文标准、全面落实质量终身责任制，对存在的问题整改落实到位，保障监督工程质量全部处于受控状态。
2、实施完成18件重点项目安全监督巡查，督促建设项目参建各方严格落实安全生产责任制，对工程中存在的安全问题整改落实到位，规范施工安全行为，确保工程施工安全，进一步提升我省在建水利工程建设项目安全生产管理水平。
3、参与省水利厅安排的6件项目稽察，通过稽察及时发现水利建设项目建设管理中突出问题，降低了工程建设的风险隐患，规范工程建设行为，确保水利建设项目生产安全、工程安全、资金安全。
4、对4个州（市）开展业务指导，为我省水利系统专业技术人员业务素质能力提升做好技术服务，提高全省监督管理水平。
</t>
    </r>
    <r>
      <rPr>
        <sz val="10.5"/>
        <color rgb="FF000000"/>
        <rFont val="Times New Roman"/>
        <charset val="134"/>
      </rPr>
      <t>​</t>
    </r>
  </si>
  <si>
    <t>产出指标</t>
  </si>
  <si>
    <t>数量指标</t>
  </si>
  <si>
    <t>开展水利工程质量监督巡查件数</t>
  </si>
  <si>
    <t>&gt;=</t>
  </si>
  <si>
    <t>26</t>
  </si>
  <si>
    <t>件</t>
  </si>
  <si>
    <t>定量指标</t>
  </si>
  <si>
    <t>反映完成水利工程质量监督情况</t>
  </si>
  <si>
    <t>1、实施完成滇中引水二期配套工程质量监督专项巡查4次及5个地州日常巡查，完成7个大型项目站专项巡查及10个大型项目站日常巡查，督促建设项目参建各方严格执行强制性条文标准、全面落实质量终身责任制，对存在的问题整改落实到位，保障监督工程质量全部处于受控状态。
2、实施完成18件重点项目安全监督巡查，督促建设项目参建各方严格落实安全生产责任制，对工程中存在的安全问题整改落实到位，规范施工安全行为，确保工程施工安全，进一步提升我省在建水利工程建设项目安全生产管理水平。
3、参与省厅安排的6件项目稽察，通过稽察及时发现水利建设项目建设管理中突出问题，降低了工程建设的风险隐患，规范工程建设行为，确保水利建设项目生产安全、工程安全、资金安全。
4、对4个州市开展业务指导，为我省水利系统专业技术人员业务素质能力提升做好技术服务，提高全省监督管理水平。</t>
  </si>
  <si>
    <t>开展水利项目稽察件数</t>
  </si>
  <si>
    <t>反映完成水利工程稽察情况</t>
  </si>
  <si>
    <t>开展重点项目安全监督巡查件数</t>
  </si>
  <si>
    <t>18</t>
  </si>
  <si>
    <t>反映完成重点项目安全监督情况</t>
  </si>
  <si>
    <t>效益指标</t>
  </si>
  <si>
    <t>社会效益</t>
  </si>
  <si>
    <t>受监工程无重大及以上事故发生</t>
  </si>
  <si>
    <t>=</t>
  </si>
  <si>
    <t>100</t>
  </si>
  <si>
    <t>%</t>
  </si>
  <si>
    <t>确保受监工程无重大及以上事故发生</t>
  </si>
  <si>
    <t>满意度指标</t>
  </si>
  <si>
    <t>服务对象满意度</t>
  </si>
  <si>
    <t>90</t>
  </si>
  <si>
    <t>反映服务对象满意度情况</t>
  </si>
  <si>
    <t>做好2026年度外聘人员经费保障，按规定落实外聘人员各项待遇，支持省级单位水利工程质量监督相关工作。</t>
  </si>
  <si>
    <t>劳务费发放人数</t>
  </si>
  <si>
    <t>7</t>
  </si>
  <si>
    <t>人</t>
  </si>
  <si>
    <t>反映单位实际发放外聘人员劳务费的数量。</t>
  </si>
  <si>
    <t>做好2026年度外聘人员经费保障，按规定落实外聘人员各项待遇，支持单位省级水利工程质量监督相关工作</t>
  </si>
  <si>
    <t>业务工作正常开展</t>
  </si>
  <si>
    <t>正常运转</t>
  </si>
  <si>
    <t>定性指标</t>
  </si>
  <si>
    <t>反映单位职能职责正常开展。</t>
  </si>
  <si>
    <t>人员满意度</t>
  </si>
  <si>
    <t>反映单位人员对外聘劳务工作的满意度。</t>
  </si>
  <si>
    <t>1.按照《水利工程质量检测管理规定》（水利部36号令）第五条“水利部负责审批检测单位甲级资质；省、自治区、直辖市人民政府水行政主管部门负责审批检测单位乙级资质”的规定，水利工程质量检测单位乙级资质认定为行政许可审批项目，由省水利厅建设运行管理处承担。每年组织专家审核申报企业的申报材料，现场评审、提出预审意见。完成对2026年新申报单位的资质认定，有效期到期的所有水利工程质量检测单位的延期审批手续。按照“双随机、一公开”要求完成对省水利厅核发的资质单位数量的5%进行抽查。对云南省水利工程质量检测单位乙级资质申报企业进行评审，规定时限内评审完成率达90%以上。确保审批的资质单位检测能力符合资质标准要求。
2.通过召开试题编制启动会议，交代相关要求及保密事项，组织专家对云南省水利二级造价工程师职业资格考试题库出题，完成编制2套水利专业科目考试题库更新。有效规范水利二级造价工程师的考试管理，提升建设工程造价管理水平，服务对象满意度达90%以上。</t>
  </si>
  <si>
    <t>编制完成考试题库数量</t>
  </si>
  <si>
    <t>套</t>
  </si>
  <si>
    <t>反映编制完成考试套题量</t>
  </si>
  <si>
    <t>1.按照《水利工程质量检测管理规定》（水利部36号令）第五条“水利部负责审批检测单位甲级资质；省、自治区、直辖市人民政府水行政主管部门负责审批检测单位乙级资质”的规定，水利工程质量检测单位乙级资质认定为行政许可审批项目，由省水利厅建设运行管理处承担。每年组织专家审核申报企业的申报材料，现场评审、提出预审意见。完成对2026年新申报的单位的资质认定，有效期到期的所有水利工程质量检测单位的延期审批手续。按照“双随机一公开”要求完成对省水利厅核发的资质单位数量的5%进行抽查。对云南省水利工程质量检测单位乙级资质申报企业进行评审，规定时限内评审完成率达90%以上。确保审批的资质单位检测能力符合资质标准要求。
2.通过召开试题编制启动会议，交代相关要求及保密事项，组织专家对云南省水利二级造价工程师职业资格考试题库出题，完成编制2套水利专业科目考试题库更新。有效规范水利二级造价工程师的考试管理，提升建设工程造价管理水平，服务对象满意度达90%以上。</t>
  </si>
  <si>
    <t>质量指标</t>
  </si>
  <si>
    <t>对申报企业开展评审完成率</t>
  </si>
  <si>
    <t>完成云南省水利工程质量检测单位乙级资质申报企业24家以上的评审</t>
  </si>
  <si>
    <t>“双随机、一公开”抽查完成率</t>
  </si>
  <si>
    <t>对省水利厅核发的资质单位数量的5%进行“双随机一公开”抽查</t>
  </si>
  <si>
    <t>完成水利二级造价工程师考试</t>
  </si>
  <si>
    <t>反映有效规范水利二级造价工程师的考试管理</t>
  </si>
  <si>
    <t>水利工程检测资质申报企业满意度</t>
  </si>
  <si>
    <t>水利工程检测资质申报企业对资质认定办理满意度</t>
  </si>
  <si>
    <t>预算06表</t>
  </si>
  <si>
    <t>2026年政府性基金预算支出预算表</t>
  </si>
  <si>
    <t>政府性基金预算支出</t>
  </si>
  <si>
    <t>备注：建安中心无政府性基金预算支出。本表为空。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</si>
  <si>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</si>
  <si>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</si>
  <si>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</si>
  <si>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</si>
  <si>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</si>
  <si>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</si>
  <si>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</si>
  <si>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</si>
  <si>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</si>
  <si>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</si>
  <si>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</si>
  <si>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</si>
  <si>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基础软件采购</t>
  </si>
  <si>
    <t>A08060301 基础软件</t>
  </si>
  <si>
    <t>项</t>
  </si>
  <si>
    <t>触控一体机</t>
  </si>
  <si>
    <t>A02020800 触控一体机</t>
  </si>
  <si>
    <t>台</t>
  </si>
  <si>
    <t>复印纸</t>
  </si>
  <si>
    <t>A07100300 纸制品</t>
  </si>
  <si>
    <t>预算08表</t>
  </si>
  <si>
    <t>2026年部门政府购买服务预算表</t>
  </si>
  <si>
    <t>政府购买服务项目</t>
  </si>
  <si>
    <t>政府购买服务目录</t>
  </si>
  <si>
    <t>备注：建安中心无政府购买服务。本表为空。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</si>
  <si>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</si>
  <si>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</si>
  <si>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</si>
  <si>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</si>
  <si>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</si>
  <si>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</si>
  <si>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</si>
  <si>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</si>
  <si>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</si>
  <si>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</si>
  <si>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</si>
  <si>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</si>
  <si>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</si>
  <si>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</si>
  <si>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</si>
  <si>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</si>
  <si>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</si>
  <si>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</si>
  <si>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</si>
  <si>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</si>
  <si>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</si>
  <si>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</si>
  <si>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</si>
  <si>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</si>
  <si>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</si>
  <si>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备注：建安中心无省对下转移支付。本表为空。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</si>
  <si>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</si>
  <si>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</si>
  <si>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</si>
  <si>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</si>
  <si>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</si>
  <si>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</si>
  <si>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</si>
  <si>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</si>
  <si>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</si>
  <si>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</si>
  <si>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</si>
  <si>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8</t>
  </si>
  <si>
    <t>设备</t>
  </si>
  <si>
    <t>无形资产</t>
  </si>
  <si>
    <t>基础软件</t>
  </si>
  <si>
    <t>年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</si>
  <si>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</si>
  <si>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</si>
  <si>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</si>
  <si>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</si>
  <si>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备注：建安中心无中央转移支付补助项目支出。本表为空。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</si>
  <si>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</si>
  <si>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</si>
  <si>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</si>
  <si>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</si>
  <si>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</si>
  <si>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</si>
  <si>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312 民生类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</si>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</sst>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8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49" fontId="8" fillId="0" borderId="7">
      <alignment horizontal="left" vertical="center" wrapText="1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0" fontId="8" fillId="0" borderId="7">
      <alignment horizontal="right" vertical="center"/>
    </xf>
    <xf numFmtId="180" fontId="8" fillId="0" borderId="7">
      <alignment horizontal="right" vertical="center"/>
    </xf>
    <xf numFmtId="0" fontId="8" fillId="0" borderId="0">
      <alignment vertical="top"/>
      <protection locked="0"/>
    </xf>
  </cellStyleXfs>
  <cellXfs count="184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49" fontId="5" fillId="0" borderId="7" xfId="50" applyFo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57" applyFont="1" applyFill="1" applyBorder="1" applyAlignment="1" applyProtection="1"/>
    <xf numFmtId="0" fontId="7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8" fillId="0" borderId="0" xfId="50" applyBorder="1">
      <alignment horizontal="left" vertical="center" wrapText="1"/>
    </xf>
    <xf numFmtId="49" fontId="8" fillId="0" borderId="0" xfId="50" applyBorder="1" applyAlignment="1">
      <alignment horizontal="right" vertical="center" wrapText="1"/>
    </xf>
    <xf numFmtId="49" fontId="9" fillId="0" borderId="0" xfId="50" applyFont="1" applyBorder="1" applyAlignment="1">
      <alignment horizontal="center" vertical="center" wrapText="1"/>
    </xf>
    <xf numFmtId="49" fontId="8" fillId="0" borderId="8" xfId="50" applyBorder="1" applyAlignment="1">
      <alignment horizontal="left" vertical="center" wrapText="1"/>
    </xf>
    <xf numFmtId="49" fontId="8" fillId="0" borderId="9" xfId="50" applyBorder="1" applyAlignment="1">
      <alignment horizontal="left" vertical="center" wrapText="1"/>
    </xf>
    <xf numFmtId="49" fontId="10" fillId="0" borderId="7" xfId="50" applyFont="1" applyAlignment="1">
      <alignment horizontal="center" vertical="center" wrapText="1"/>
    </xf>
    <xf numFmtId="49" fontId="11" fillId="0" borderId="7" xfId="50" applyAlignment="1">
      <alignment horizontal="center" vertical="center" wrapText="1"/>
    </xf>
    <xf numFmtId="49" fontId="10" fillId="0" borderId="7" xfId="50" applyFont="1">
      <alignment horizontal="left" vertical="center" wrapText="1"/>
    </xf>
    <xf numFmtId="180" fontId="8" fillId="0" borderId="7" xfId="56">
      <alignment horizontal="right" vertical="center"/>
    </xf>
    <xf numFmtId="176" fontId="8" fillId="0" borderId="7" xfId="51">
      <alignment horizontal="right" vertical="center"/>
    </xf>
    <xf numFmtId="180" fontId="8" fillId="0" borderId="7" xfId="0" applyNumberFormat="1" applyFont="1" applyBorder="1" applyAlignment="1">
      <alignment horizontal="left" vertical="center"/>
    </xf>
    <xf numFmtId="176" fontId="8" fillId="0" borderId="7" xfId="0" applyNumberFormat="1" applyFont="1" applyBorder="1" applyAlignment="1">
      <alignment horizontal="left" vertical="center"/>
    </xf>
    <xf numFmtId="0" fontId="8" fillId="0" borderId="0" xfId="57" applyFont="1" applyFill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6" fillId="0" borderId="0" xfId="57" applyFont="1" applyFill="1" applyBorder="1" applyAlignment="1" applyProtection="1">
      <alignment vertical="center"/>
    </xf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0" fillId="0" borderId="0" xfId="0" applyFill="1" applyBorder="1" applyAlignment="1"/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49" fontId="6" fillId="0" borderId="0" xfId="57" applyNumberFormat="1" applyFont="1" applyFill="1" applyBorder="1" applyAlignment="1" applyProtection="1"/>
    <xf numFmtId="0" fontId="13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176" fontId="5" fillId="0" borderId="7" xfId="51" applyFont="1" applyFill="1">
      <alignment horizontal="right" vertical="center"/>
    </xf>
    <xf numFmtId="0" fontId="1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vertical="center"/>
    </xf>
    <xf numFmtId="4" fontId="20" fillId="0" borderId="7" xfId="0" applyNumberFormat="1" applyFont="1" applyBorder="1" applyAlignment="1" applyProtection="1">
      <alignment horizontal="right" vertical="center"/>
      <protection locked="0"/>
    </xf>
    <xf numFmtId="49" fontId="20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20" fillId="0" borderId="7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20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176" fontId="20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0" fillId="0" borderId="6" xfId="0" applyFont="1" applyBorder="1" applyAlignment="1" applyProtection="1">
      <alignment horizontal="center"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A7" sqref="A7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1:4">
      <c r="D1" s="99" t="s">
        <v>0</v>
      </c>
    </row>
    <row r="2" ht="36" customHeight="1" spans="1:4">
      <c r="A2" s="49" t="s">
        <v>1</v>
      </c>
      <c r="B2" s="176"/>
      <c r="C2" s="176"/>
      <c r="D2" s="176"/>
    </row>
    <row r="3" ht="21" customHeight="1" spans="1:4">
      <c r="A3" s="98" t="str">
        <f>"单位名称："&amp;"云南省水利水电建设管理与质量安全中心"</f>
        <v>单位名称：云南省水利水电建设管理与质量安全中心</v>
      </c>
      <c r="B3" s="141"/>
      <c r="C3" s="141"/>
      <c r="D3" s="97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52" t="s">
        <v>8</v>
      </c>
      <c r="B7" s="128">
        <v>5016598.18</v>
      </c>
      <c r="C7" s="23" t="str">
        <f>"一"&amp;"、"&amp;"社会保障和就业支出"</f>
        <v>一、社会保障和就业支出</v>
      </c>
      <c r="D7" s="128">
        <v>316981.94</v>
      </c>
    </row>
    <row r="8" ht="25.4" customHeight="1" spans="1:4">
      <c r="A8" s="152" t="s">
        <v>9</v>
      </c>
      <c r="B8" s="128"/>
      <c r="C8" s="23" t="str">
        <f>"二"&amp;"、"&amp;"卫生健康支出"</f>
        <v>二、卫生健康支出</v>
      </c>
      <c r="D8" s="128">
        <v>299483.35</v>
      </c>
    </row>
    <row r="9" ht="25.4" customHeight="1" spans="1:4">
      <c r="A9" s="152" t="s">
        <v>10</v>
      </c>
      <c r="B9" s="128"/>
      <c r="C9" s="23" t="str">
        <f>"三"&amp;"、"&amp;"农林水支出"</f>
        <v>三、农林水支出</v>
      </c>
      <c r="D9" s="128">
        <v>4189371.93</v>
      </c>
    </row>
    <row r="10" ht="25.4" customHeight="1" spans="1:4">
      <c r="A10" s="152" t="s">
        <v>11</v>
      </c>
      <c r="B10" s="93"/>
      <c r="C10" s="23" t="str">
        <f>"四"&amp;"、"&amp;"住房保障支出"</f>
        <v>四、住房保障支出</v>
      </c>
      <c r="D10" s="128">
        <v>210760.96</v>
      </c>
    </row>
    <row r="11" ht="25.4" customHeight="1" spans="1:4">
      <c r="A11" s="152" t="s">
        <v>12</v>
      </c>
      <c r="B11" s="128"/>
      <c r="C11" s="23"/>
      <c r="D11" s="128"/>
    </row>
    <row r="12" ht="25.4" customHeight="1" spans="1:4">
      <c r="A12" s="152" t="s">
        <v>13</v>
      </c>
      <c r="B12" s="93"/>
      <c r="C12" s="23"/>
      <c r="D12" s="128"/>
    </row>
    <row r="13" ht="25.4" customHeight="1" spans="1:4">
      <c r="A13" s="152" t="s">
        <v>14</v>
      </c>
      <c r="B13" s="93"/>
      <c r="C13" s="23"/>
      <c r="D13" s="128"/>
    </row>
    <row r="14" ht="25.4" customHeight="1" spans="1:4">
      <c r="A14" s="152" t="s">
        <v>15</v>
      </c>
      <c r="B14" s="93"/>
      <c r="C14" s="23"/>
      <c r="D14" s="128"/>
    </row>
    <row r="15" ht="25.4" customHeight="1" spans="1:4">
      <c r="A15" s="177" t="s">
        <v>16</v>
      </c>
      <c r="B15" s="93"/>
      <c r="C15" s="23"/>
      <c r="D15" s="128"/>
    </row>
    <row r="16" ht="25.4" customHeight="1" spans="1:4">
      <c r="A16" s="177" t="s">
        <v>17</v>
      </c>
      <c r="B16" s="128"/>
      <c r="C16" s="23"/>
      <c r="D16" s="128"/>
    </row>
    <row r="17" ht="25.4" customHeight="1" spans="1:4">
      <c r="A17" s="178" t="s">
        <v>18</v>
      </c>
      <c r="B17" s="148">
        <v>5016598.18</v>
      </c>
      <c r="C17" s="149" t="s">
        <v>19</v>
      </c>
      <c r="D17" s="148">
        <v>5016598.18</v>
      </c>
    </row>
    <row r="18" ht="25.4" customHeight="1" spans="1:4">
      <c r="A18" s="179" t="s">
        <v>20</v>
      </c>
      <c r="B18" s="148"/>
      <c r="C18" s="180" t="s">
        <v>21</v>
      </c>
      <c r="D18" s="181"/>
    </row>
    <row r="19" ht="25.4" customHeight="1" spans="1:4">
      <c r="A19" s="182" t="s">
        <v>22</v>
      </c>
      <c r="B19" s="128"/>
      <c r="C19" s="150" t="s">
        <v>22</v>
      </c>
      <c r="D19" s="93"/>
    </row>
    <row r="20" ht="25.4" customHeight="1" spans="1:4">
      <c r="A20" s="182" t="s">
        <v>23</v>
      </c>
      <c r="B20" s="128"/>
      <c r="C20" s="150" t="s">
        <v>23</v>
      </c>
      <c r="D20" s="93"/>
    </row>
    <row r="21" ht="25.4" customHeight="1" spans="1:4">
      <c r="A21" s="183" t="s">
        <v>24</v>
      </c>
      <c r="B21" s="148">
        <v>5016598.18</v>
      </c>
      <c r="C21" s="149" t="s">
        <v>25</v>
      </c>
      <c r="D21" s="144">
        <v>5016598.18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topLeftCell="B1" workbookViewId="0">
      <selection activeCell="F3" sqref="F3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F1" s="60" t="s">
        <v>282</v>
      </c>
    </row>
    <row r="2" ht="28.5" customHeight="1" spans="1:6">
      <c r="A2" s="28" t="s">
        <v>283</v>
      </c>
      <c r="B2" s="28"/>
      <c r="C2" s="28"/>
      <c r="D2" s="28"/>
      <c r="E2" s="28"/>
      <c r="F2" s="28"/>
    </row>
    <row r="3" ht="15" customHeight="1" spans="1:6">
      <c r="A3" s="107" t="str">
        <f>"单位名称："&amp;"云南省水利水电建设管理与质量安全中心"</f>
        <v>单位名称：云南省水利水电建设管理与质量安全中心</v>
      </c>
      <c r="B3" s="107"/>
      <c r="C3" s="108"/>
      <c r="D3" s="63"/>
      <c r="E3" s="63"/>
      <c r="F3" s="109" t="s">
        <v>2</v>
      </c>
    </row>
    <row r="4" ht="18.75" customHeight="1" spans="1:6">
      <c r="A4" s="9" t="s">
        <v>132</v>
      </c>
      <c r="B4" s="9" t="s">
        <v>48</v>
      </c>
      <c r="C4" s="9" t="s">
        <v>49</v>
      </c>
      <c r="D4" s="15" t="s">
        <v>284</v>
      </c>
      <c r="E4" s="67"/>
      <c r="F4" s="67"/>
    </row>
    <row r="5" ht="30" customHeight="1" spans="1:6">
      <c r="A5" s="18"/>
      <c r="B5" s="18"/>
      <c r="C5" s="18"/>
      <c r="D5" s="15" t="s">
        <v>30</v>
      </c>
      <c r="E5" s="67" t="s">
        <v>57</v>
      </c>
      <c r="F5" s="67" t="s">
        <v>58</v>
      </c>
    </row>
    <row r="6" ht="16.5" customHeight="1" spans="1:6">
      <c r="A6" s="67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</row>
    <row r="7" ht="20.25" customHeight="1" spans="1:6">
      <c r="A7" s="31"/>
      <c r="B7" s="31"/>
      <c r="C7" s="31"/>
      <c r="D7" s="22"/>
      <c r="E7" s="22"/>
      <c r="F7" s="22"/>
    </row>
    <row r="8" ht="17.25" customHeight="1" spans="1:6">
      <c r="A8" s="110" t="s">
        <v>99</v>
      </c>
      <c r="B8" s="111"/>
      <c r="C8" s="111" t="s">
        <v>99</v>
      </c>
      <c r="D8" s="22"/>
      <c r="E8" s="22"/>
      <c r="F8" s="22"/>
    </row>
    <row r="10" s="106" customFormat="1" customHeight="1" spans="1:6">
      <c r="A10" s="27" t="s">
        <v>285</v>
      </c>
      <c r="B10" s="112"/>
    </row>
  </sheetData>
  <mergeCells count="7">
    <mergeCell ref="A2:F2"/>
    <mergeCell ref="A3:B3"/>
    <mergeCell ref="D4:F4"/>
    <mergeCell ref="A8:C8"/>
    <mergeCell ref="A4:A5"/>
    <mergeCell ref="B4:B5"/>
    <mergeCell ref="C4:C5"/>
  </mergeCells>
  <pageMargins left="0.75" right="0.75" top="1" bottom="1" header="0.5" footer="0.5"/>
  <pageSetup paperSize="9" scale="6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9.1416666666667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:17">
      <c r="O1" s="48"/>
      <c r="P1" s="48"/>
      <c r="Q1" s="97" t="s">
        <v>286</v>
      </c>
    </row>
    <row r="2" ht="27.75" customHeight="1" spans="1:17">
      <c r="A2" s="61" t="s">
        <v>287</v>
      </c>
      <c r="B2" s="28"/>
      <c r="C2" s="28"/>
      <c r="D2" s="28"/>
      <c r="E2" s="28"/>
      <c r="F2" s="28"/>
      <c r="G2" s="28"/>
      <c r="H2" s="28"/>
      <c r="I2" s="28"/>
      <c r="J2" s="28"/>
      <c r="K2" s="50"/>
      <c r="L2" s="28"/>
      <c r="M2" s="28"/>
      <c r="N2" s="28"/>
      <c r="O2" s="50"/>
      <c r="P2" s="50"/>
      <c r="Q2" s="28"/>
    </row>
    <row r="3" ht="18.75" customHeight="1" spans="1:17">
      <c r="A3" s="98" t="str">
        <f>"单位名称："&amp;"云南省水利水电建设管理与质量安全中心"</f>
        <v>单位名称：云南省水利水电建设管理与质量安全中心</v>
      </c>
      <c r="B3" s="6"/>
      <c r="C3" s="6"/>
      <c r="D3" s="6"/>
      <c r="E3" s="6"/>
      <c r="F3" s="6"/>
      <c r="G3" s="6"/>
      <c r="H3" s="6"/>
      <c r="I3" s="6"/>
      <c r="J3" s="6"/>
      <c r="O3" s="66"/>
      <c r="P3" s="66"/>
      <c r="Q3" s="99" t="s">
        <v>2</v>
      </c>
    </row>
    <row r="4" ht="15.75" customHeight="1" spans="1:17">
      <c r="A4" s="9" t="s">
        <v>288</v>
      </c>
      <c r="B4" s="77" t="s">
        <v>289</v>
      </c>
      <c r="C4" s="77" t="s">
        <v>290</v>
      </c>
      <c r="D4" s="77" t="s">
        <v>291</v>
      </c>
      <c r="E4" s="77" t="s">
        <v>292</v>
      </c>
      <c r="F4" s="77" t="s">
        <v>293</v>
      </c>
      <c r="G4" s="78" t="s">
        <v>139</v>
      </c>
      <c r="H4" s="78"/>
      <c r="I4" s="78"/>
      <c r="J4" s="78"/>
      <c r="K4" s="79"/>
      <c r="L4" s="78"/>
      <c r="M4" s="78"/>
      <c r="N4" s="78"/>
      <c r="O4" s="80"/>
      <c r="P4" s="79"/>
      <c r="Q4" s="81"/>
    </row>
    <row r="5" ht="17.25" customHeight="1" spans="1:17">
      <c r="A5" s="14"/>
      <c r="B5" s="82"/>
      <c r="C5" s="82"/>
      <c r="D5" s="82"/>
      <c r="E5" s="82"/>
      <c r="F5" s="82"/>
      <c r="G5" s="82" t="s">
        <v>30</v>
      </c>
      <c r="H5" s="82" t="s">
        <v>33</v>
      </c>
      <c r="I5" s="82" t="s">
        <v>294</v>
      </c>
      <c r="J5" s="82" t="s">
        <v>295</v>
      </c>
      <c r="K5" s="83" t="s">
        <v>296</v>
      </c>
      <c r="L5" s="84" t="s">
        <v>297</v>
      </c>
      <c r="M5" s="84"/>
      <c r="N5" s="84"/>
      <c r="O5" s="85"/>
      <c r="P5" s="86"/>
      <c r="Q5" s="87"/>
    </row>
    <row r="6" ht="54" customHeight="1" spans="1:17">
      <c r="A6" s="17"/>
      <c r="B6" s="87"/>
      <c r="C6" s="87"/>
      <c r="D6" s="87"/>
      <c r="E6" s="87"/>
      <c r="F6" s="87"/>
      <c r="G6" s="87"/>
      <c r="H6" s="87" t="s">
        <v>32</v>
      </c>
      <c r="I6" s="87"/>
      <c r="J6" s="87"/>
      <c r="K6" s="88"/>
      <c r="L6" s="87" t="s">
        <v>32</v>
      </c>
      <c r="M6" s="87" t="s">
        <v>43</v>
      </c>
      <c r="N6" s="87" t="s">
        <v>146</v>
      </c>
      <c r="O6" s="89" t="s">
        <v>39</v>
      </c>
      <c r="P6" s="88" t="s">
        <v>40</v>
      </c>
      <c r="Q6" s="87" t="s">
        <v>41</v>
      </c>
    </row>
    <row r="7" ht="15" customHeight="1" spans="1:17">
      <c r="A7" s="18">
        <v>1</v>
      </c>
      <c r="B7" s="100">
        <v>2</v>
      </c>
      <c r="C7" s="100">
        <v>3</v>
      </c>
      <c r="D7" s="100">
        <v>4</v>
      </c>
      <c r="E7" s="100">
        <v>5</v>
      </c>
      <c r="F7" s="100">
        <v>6</v>
      </c>
      <c r="G7" s="101">
        <v>7</v>
      </c>
      <c r="H7" s="101">
        <v>8</v>
      </c>
      <c r="I7" s="101">
        <v>9</v>
      </c>
      <c r="J7" s="101">
        <v>10</v>
      </c>
      <c r="K7" s="101">
        <v>11</v>
      </c>
      <c r="L7" s="101">
        <v>12</v>
      </c>
      <c r="M7" s="101">
        <v>13</v>
      </c>
      <c r="N7" s="101">
        <v>14</v>
      </c>
      <c r="O7" s="101">
        <v>15</v>
      </c>
      <c r="P7" s="101">
        <v>16</v>
      </c>
      <c r="Q7" s="101">
        <v>17</v>
      </c>
    </row>
    <row r="8" ht="21" customHeight="1" spans="1:17">
      <c r="A8" s="90" t="s">
        <v>45</v>
      </c>
      <c r="B8" s="91"/>
      <c r="C8" s="91"/>
      <c r="D8" s="91"/>
      <c r="E8" s="102"/>
      <c r="F8" s="22">
        <v>46750</v>
      </c>
      <c r="G8" s="22">
        <v>46750</v>
      </c>
      <c r="H8" s="22">
        <v>46750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103" t="s">
        <v>204</v>
      </c>
      <c r="B9" s="91" t="s">
        <v>298</v>
      </c>
      <c r="C9" s="91" t="s">
        <v>299</v>
      </c>
      <c r="D9" s="104" t="s">
        <v>300</v>
      </c>
      <c r="E9" s="105">
        <v>11</v>
      </c>
      <c r="F9" s="22">
        <v>33000</v>
      </c>
      <c r="G9" s="22">
        <v>33000</v>
      </c>
      <c r="H9" s="22">
        <v>33000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103" t="s">
        <v>175</v>
      </c>
      <c r="B10" s="91" t="s">
        <v>301</v>
      </c>
      <c r="C10" s="91" t="s">
        <v>302</v>
      </c>
      <c r="D10" s="104" t="s">
        <v>303</v>
      </c>
      <c r="E10" s="105">
        <v>1</v>
      </c>
      <c r="F10" s="22">
        <v>13000</v>
      </c>
      <c r="G10" s="22">
        <v>13000</v>
      </c>
      <c r="H10" s="22">
        <v>13000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103" t="s">
        <v>175</v>
      </c>
      <c r="B11" s="91" t="s">
        <v>304</v>
      </c>
      <c r="C11" s="91" t="s">
        <v>305</v>
      </c>
      <c r="D11" s="104" t="s">
        <v>236</v>
      </c>
      <c r="E11" s="105">
        <v>5</v>
      </c>
      <c r="F11" s="22">
        <v>750</v>
      </c>
      <c r="G11" s="22">
        <v>750</v>
      </c>
      <c r="H11" s="22">
        <v>750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94" t="s">
        <v>99</v>
      </c>
      <c r="B12" s="95"/>
      <c r="C12" s="95"/>
      <c r="D12" s="95"/>
      <c r="E12" s="102"/>
      <c r="F12" s="22">
        <v>46750</v>
      </c>
      <c r="G12" s="22">
        <v>46750</v>
      </c>
      <c r="H12" s="22">
        <v>46750</v>
      </c>
      <c r="I12" s="22"/>
      <c r="J12" s="22"/>
      <c r="K12" s="22"/>
      <c r="L12" s="22"/>
      <c r="M12" s="22"/>
      <c r="N12" s="22"/>
      <c r="O12" s="22"/>
      <c r="P12" s="22"/>
      <c r="Q12" s="22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4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6" sqref="A16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7">
      <c r="A1" s="65"/>
      <c r="B1" s="65"/>
      <c r="C1" s="65"/>
      <c r="D1" s="65"/>
      <c r="E1" s="65"/>
      <c r="F1" s="65"/>
      <c r="G1" s="65"/>
      <c r="H1" s="70"/>
      <c r="I1" s="65"/>
      <c r="J1" s="65"/>
      <c r="K1" s="65"/>
      <c r="L1" s="48"/>
      <c r="M1" s="71"/>
      <c r="N1" s="72" t="s">
        <v>306</v>
      </c>
    </row>
    <row r="2" ht="27.75" customHeight="1" spans="1:17">
      <c r="A2" s="61" t="s">
        <v>307</v>
      </c>
      <c r="B2" s="73"/>
      <c r="C2" s="73"/>
      <c r="D2" s="73"/>
      <c r="E2" s="73"/>
      <c r="F2" s="73"/>
      <c r="G2" s="73"/>
      <c r="H2" s="74"/>
      <c r="I2" s="73"/>
      <c r="J2" s="73"/>
      <c r="K2" s="73"/>
      <c r="L2" s="50"/>
      <c r="M2" s="74"/>
      <c r="N2" s="73"/>
    </row>
    <row r="3" ht="18.75" customHeight="1" spans="1:17">
      <c r="A3" s="62" t="str">
        <f>"单位名称："&amp;"云南省水利水电建设管理与质量安全中心"</f>
        <v>单位名称：云南省水利水电建设管理与质量安全中心</v>
      </c>
      <c r="B3" s="63"/>
      <c r="C3" s="63"/>
      <c r="D3" s="63"/>
      <c r="E3" s="63"/>
      <c r="F3" s="63"/>
      <c r="G3" s="63"/>
      <c r="H3" s="70"/>
      <c r="I3" s="65"/>
      <c r="J3" s="65"/>
      <c r="K3" s="65"/>
      <c r="L3" s="66"/>
      <c r="M3" s="75"/>
      <c r="N3" s="76" t="s">
        <v>2</v>
      </c>
    </row>
    <row r="4" ht="15.75" customHeight="1" spans="1:17">
      <c r="A4" s="9" t="s">
        <v>288</v>
      </c>
      <c r="B4" s="77" t="s">
        <v>308</v>
      </c>
      <c r="C4" s="77" t="s">
        <v>309</v>
      </c>
      <c r="D4" s="78" t="s">
        <v>139</v>
      </c>
      <c r="E4" s="78"/>
      <c r="F4" s="78"/>
      <c r="G4" s="78"/>
      <c r="H4" s="79"/>
      <c r="I4" s="78"/>
      <c r="J4" s="78"/>
      <c r="K4" s="78"/>
      <c r="L4" s="80"/>
      <c r="M4" s="79"/>
      <c r="N4" s="81"/>
    </row>
    <row r="5" ht="17.25" customHeight="1" spans="1:17">
      <c r="A5" s="14"/>
      <c r="B5" s="82"/>
      <c r="C5" s="82"/>
      <c r="D5" s="82" t="s">
        <v>30</v>
      </c>
      <c r="E5" s="82" t="s">
        <v>33</v>
      </c>
      <c r="F5" s="82" t="s">
        <v>294</v>
      </c>
      <c r="G5" s="82" t="s">
        <v>295</v>
      </c>
      <c r="H5" s="83" t="s">
        <v>296</v>
      </c>
      <c r="I5" s="84" t="s">
        <v>297</v>
      </c>
      <c r="J5" s="84"/>
      <c r="K5" s="84"/>
      <c r="L5" s="85"/>
      <c r="M5" s="86"/>
      <c r="N5" s="87"/>
    </row>
    <row r="6" ht="54" customHeight="1" spans="1:17">
      <c r="A6" s="17"/>
      <c r="B6" s="87"/>
      <c r="C6" s="87"/>
      <c r="D6" s="87"/>
      <c r="E6" s="87"/>
      <c r="F6" s="87"/>
      <c r="G6" s="87"/>
      <c r="H6" s="88"/>
      <c r="I6" s="87" t="s">
        <v>32</v>
      </c>
      <c r="J6" s="87" t="s">
        <v>43</v>
      </c>
      <c r="K6" s="87" t="s">
        <v>146</v>
      </c>
      <c r="L6" s="89" t="s">
        <v>39</v>
      </c>
      <c r="M6" s="88" t="s">
        <v>40</v>
      </c>
      <c r="N6" s="87" t="s">
        <v>41</v>
      </c>
    </row>
    <row r="7" ht="15" customHeight="1" spans="1:17">
      <c r="A7" s="17">
        <v>1</v>
      </c>
      <c r="B7" s="87">
        <v>2</v>
      </c>
      <c r="C7" s="87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</row>
    <row r="8" ht="21" customHeight="1" spans="1:17">
      <c r="A8" s="90"/>
      <c r="B8" s="91"/>
      <c r="C8" s="91"/>
      <c r="D8" s="92"/>
      <c r="E8" s="92"/>
      <c r="F8" s="92"/>
      <c r="G8" s="92"/>
      <c r="H8" s="92"/>
      <c r="I8" s="92"/>
      <c r="J8" s="92"/>
      <c r="K8" s="92"/>
      <c r="L8" s="93"/>
      <c r="M8" s="92"/>
      <c r="N8" s="92"/>
    </row>
    <row r="9" ht="21" customHeight="1" spans="1:17">
      <c r="A9" s="90"/>
      <c r="B9" s="91"/>
      <c r="C9" s="91"/>
      <c r="D9" s="92"/>
      <c r="E9" s="92"/>
      <c r="F9" s="92"/>
      <c r="G9" s="92"/>
      <c r="H9" s="92"/>
      <c r="I9" s="92"/>
      <c r="J9" s="92"/>
      <c r="K9" s="92"/>
      <c r="L9" s="93"/>
      <c r="M9" s="92"/>
      <c r="N9" s="92"/>
    </row>
    <row r="10" ht="21" customHeight="1" spans="1:17">
      <c r="A10" s="94" t="s">
        <v>99</v>
      </c>
      <c r="B10" s="95"/>
      <c r="C10" s="96"/>
      <c r="D10" s="92"/>
      <c r="E10" s="92"/>
      <c r="F10" s="92"/>
      <c r="G10" s="92"/>
      <c r="H10" s="92"/>
      <c r="I10" s="92"/>
      <c r="J10" s="92"/>
      <c r="K10" s="92"/>
      <c r="L10" s="93"/>
      <c r="M10" s="92"/>
      <c r="N10" s="92"/>
    </row>
    <row r="12" s="47" customFormat="1" customHeight="1" spans="1:17">
      <c r="A12" s="27" t="s">
        <v>310</v>
      </c>
      <c r="B12" s="27"/>
      <c r="C12" s="27"/>
      <c r="G12" s="27"/>
      <c r="H12" s="27"/>
      <c r="I12" s="27"/>
      <c r="J12" s="27"/>
      <c r="L12" s="27"/>
      <c r="M12" s="27"/>
      <c r="N12" s="27"/>
      <c r="Q12" s="27"/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selection activeCell="A16" sqref="A16"/>
    </sheetView>
  </sheetViews>
  <sheetFormatPr defaultColWidth="9.14166666666667" defaultRowHeight="14.25" customHeight="1"/>
  <cols>
    <col min="1" max="1" width="31.8666666666667" customWidth="1"/>
    <col min="2" max="15" width="17.175" customWidth="1"/>
    <col min="16" max="22" width="17.0333333333333" customWidth="1"/>
    <col min="23" max="23" width="17" customWidth="1"/>
    <col min="24" max="24" width="17.0333333333333" customWidth="1"/>
  </cols>
  <sheetData>
    <row r="1" ht="13.5" customHeight="1" spans="1:24">
      <c r="D1" s="60"/>
      <c r="W1" s="48"/>
      <c r="X1" s="48" t="s">
        <v>311</v>
      </c>
    </row>
    <row r="2" ht="27.75" customHeight="1" spans="1:24">
      <c r="A2" s="61" t="s">
        <v>312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ht="18" customHeight="1" spans="1:24">
      <c r="A3" s="62" t="str">
        <f>"单位名称："&amp;"云南省水利水电建设管理与质量安全中心"</f>
        <v>单位名称：云南省水利水电建设管理与质量安全中心</v>
      </c>
      <c r="B3" s="63"/>
      <c r="C3" s="63"/>
      <c r="D3" s="64"/>
      <c r="E3" s="65"/>
      <c r="F3" s="65"/>
      <c r="G3" s="65"/>
      <c r="H3" s="65"/>
      <c r="I3" s="65"/>
      <c r="W3" s="66"/>
      <c r="X3" s="66" t="s">
        <v>2</v>
      </c>
    </row>
    <row r="4" ht="19.5" customHeight="1" spans="1:24">
      <c r="A4" s="15" t="s">
        <v>313</v>
      </c>
      <c r="B4" s="10" t="s">
        <v>139</v>
      </c>
      <c r="C4" s="11"/>
      <c r="D4" s="11"/>
      <c r="E4" s="67" t="s">
        <v>314</v>
      </c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</row>
    <row r="5" ht="40.5" customHeight="1" spans="1:24">
      <c r="A5" s="18"/>
      <c r="B5" s="29" t="s">
        <v>30</v>
      </c>
      <c r="C5" s="9" t="s">
        <v>33</v>
      </c>
      <c r="D5" s="68" t="s">
        <v>315</v>
      </c>
      <c r="E5" s="67" t="s">
        <v>316</v>
      </c>
      <c r="F5" s="67" t="s">
        <v>317</v>
      </c>
      <c r="G5" s="67" t="s">
        <v>318</v>
      </c>
      <c r="H5" s="67" t="s">
        <v>319</v>
      </c>
      <c r="I5" s="67" t="s">
        <v>320</v>
      </c>
      <c r="J5" s="67" t="s">
        <v>321</v>
      </c>
      <c r="K5" s="67" t="s">
        <v>322</v>
      </c>
      <c r="L5" s="67" t="s">
        <v>323</v>
      </c>
      <c r="M5" s="67" t="s">
        <v>324</v>
      </c>
      <c r="N5" s="67" t="s">
        <v>325</v>
      </c>
      <c r="O5" s="67" t="s">
        <v>326</v>
      </c>
      <c r="P5" s="67" t="s">
        <v>327</v>
      </c>
      <c r="Q5" s="67" t="s">
        <v>328</v>
      </c>
      <c r="R5" s="67" t="s">
        <v>329</v>
      </c>
      <c r="S5" s="67" t="s">
        <v>330</v>
      </c>
      <c r="T5" s="67" t="s">
        <v>331</v>
      </c>
      <c r="U5" s="67" t="s">
        <v>332</v>
      </c>
      <c r="V5" s="67" t="s">
        <v>333</v>
      </c>
      <c r="W5" s="67" t="s">
        <v>334</v>
      </c>
      <c r="X5" s="67" t="s">
        <v>335</v>
      </c>
    </row>
    <row r="6" ht="19.5" customHeight="1" spans="1:24">
      <c r="A6" s="67">
        <v>1</v>
      </c>
      <c r="B6" s="67">
        <v>2</v>
      </c>
      <c r="C6" s="67">
        <v>3</v>
      </c>
      <c r="D6" s="10">
        <v>4</v>
      </c>
      <c r="E6" s="67">
        <v>5</v>
      </c>
      <c r="F6" s="67">
        <v>6</v>
      </c>
      <c r="G6" s="67">
        <v>7</v>
      </c>
      <c r="H6" s="10">
        <v>8</v>
      </c>
      <c r="I6" s="67">
        <v>9</v>
      </c>
      <c r="J6" s="67">
        <v>10</v>
      </c>
      <c r="K6" s="67">
        <v>11</v>
      </c>
      <c r="L6" s="10">
        <v>12</v>
      </c>
      <c r="M6" s="67">
        <v>13</v>
      </c>
      <c r="N6" s="67">
        <v>14</v>
      </c>
      <c r="O6" s="67">
        <v>15</v>
      </c>
      <c r="P6" s="10">
        <v>16</v>
      </c>
      <c r="Q6" s="67">
        <v>17</v>
      </c>
      <c r="R6" s="67">
        <v>18</v>
      </c>
      <c r="S6" s="67">
        <v>19</v>
      </c>
      <c r="T6" s="10">
        <v>20</v>
      </c>
      <c r="U6" s="10">
        <v>21</v>
      </c>
      <c r="V6" s="10">
        <v>22</v>
      </c>
      <c r="W6" s="67">
        <v>23</v>
      </c>
      <c r="X6" s="67">
        <v>24</v>
      </c>
    </row>
    <row r="7" ht="28.4" customHeight="1" spans="1:24">
      <c r="A7" s="3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9"/>
      <c r="X7" s="22"/>
    </row>
    <row r="8" ht="29.9" customHeight="1" spans="1:24">
      <c r="A8" s="3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9"/>
      <c r="X8" s="22"/>
    </row>
    <row r="10" s="47" customFormat="1" customHeight="1" spans="1:24">
      <c r="A10" s="27" t="s">
        <v>336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pageSetup paperSize="9" scale="3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workbookViewId="0">
      <selection activeCell="A20" sqref="A20"/>
    </sheetView>
  </sheetViews>
  <sheetFormatPr defaultColWidth="9.14166666666667" defaultRowHeight="12" customHeight="1"/>
  <cols>
    <col min="1" max="1" width="28.958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8.675" customWidth="1"/>
  </cols>
  <sheetData>
    <row r="1" customHeight="1" spans="1:11">
      <c r="J1" s="48" t="s">
        <v>337</v>
      </c>
    </row>
    <row r="2" ht="28.5" customHeight="1" spans="1:11">
      <c r="A2" s="49" t="s">
        <v>338</v>
      </c>
      <c r="B2" s="28"/>
      <c r="C2" s="28"/>
      <c r="D2" s="28"/>
      <c r="E2" s="28"/>
      <c r="F2" s="50"/>
      <c r="G2" s="28"/>
      <c r="H2" s="50"/>
      <c r="I2" s="50"/>
      <c r="J2" s="28"/>
    </row>
    <row r="3" ht="17.25" customHeight="1" spans="1:11">
      <c r="A3" s="4" t="str">
        <f>"单位名称："&amp;"云南省水利水电建设管理与质量安全中心"</f>
        <v>单位名称：云南省水利水电建设管理与质量安全中心</v>
      </c>
    </row>
    <row r="4" ht="44.25" customHeight="1" spans="1:11">
      <c r="A4" s="51" t="s">
        <v>220</v>
      </c>
      <c r="B4" s="51" t="s">
        <v>221</v>
      </c>
      <c r="C4" s="51" t="s">
        <v>222</v>
      </c>
      <c r="D4" s="51" t="s">
        <v>223</v>
      </c>
      <c r="E4" s="51" t="s">
        <v>224</v>
      </c>
      <c r="F4" s="52" t="s">
        <v>225</v>
      </c>
      <c r="G4" s="51" t="s">
        <v>226</v>
      </c>
      <c r="H4" s="52" t="s">
        <v>227</v>
      </c>
      <c r="I4" s="52" t="s">
        <v>228</v>
      </c>
      <c r="J4" s="51" t="s">
        <v>229</v>
      </c>
    </row>
    <row r="5" ht="14.25" customHeight="1" spans="1:11">
      <c r="A5" s="51">
        <v>1</v>
      </c>
      <c r="B5" s="51">
        <v>2</v>
      </c>
      <c r="C5" s="51">
        <v>3</v>
      </c>
      <c r="D5" s="51">
        <v>4</v>
      </c>
      <c r="E5" s="51">
        <v>5</v>
      </c>
      <c r="F5" s="52">
        <v>6</v>
      </c>
      <c r="G5" s="51">
        <v>7</v>
      </c>
      <c r="H5" s="52">
        <v>8</v>
      </c>
      <c r="I5" s="52">
        <v>9</v>
      </c>
      <c r="J5" s="51">
        <v>10</v>
      </c>
    </row>
    <row r="6" ht="21.8" customHeight="1" spans="1:11">
      <c r="A6" s="53"/>
      <c r="B6" s="54"/>
      <c r="C6" s="54"/>
      <c r="D6" s="54"/>
      <c r="E6" s="55"/>
      <c r="F6" s="56"/>
      <c r="G6" s="55"/>
      <c r="H6" s="56"/>
      <c r="I6" s="56"/>
      <c r="J6" s="55"/>
    </row>
    <row r="7" ht="60.8" customHeight="1" spans="1:11">
      <c r="A7" s="53"/>
      <c r="B7" s="57"/>
      <c r="C7" s="57"/>
      <c r="D7" s="57"/>
      <c r="E7" s="53"/>
      <c r="F7" s="57"/>
      <c r="G7" s="53"/>
      <c r="H7" s="57"/>
      <c r="I7" s="57"/>
      <c r="J7" s="58"/>
    </row>
    <row r="9" s="47" customFormat="1" customHeight="1" spans="1:11">
      <c r="A9" s="59" t="s">
        <v>336</v>
      </c>
      <c r="C9" s="59"/>
      <c r="D9" s="59"/>
      <c r="E9" s="59"/>
      <c r="F9" s="59"/>
      <c r="H9" s="59"/>
      <c r="K9" s="59"/>
    </row>
  </sheetData>
  <mergeCells count="2">
    <mergeCell ref="A2:J2"/>
    <mergeCell ref="A3:H3"/>
  </mergeCells>
  <pageMargins left="0.75" right="0.75" top="1" bottom="1" header="0.5" footer="0.5"/>
  <pageSetup paperSize="9" scale="6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C4" sqref="C4:C5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5"/>
      <c r="B1" s="35"/>
      <c r="C1" s="35"/>
      <c r="D1" s="35"/>
      <c r="E1" s="35"/>
      <c r="F1" s="35"/>
      <c r="G1" s="35"/>
      <c r="H1" s="36" t="s">
        <v>339</v>
      </c>
    </row>
    <row r="2" ht="30.65" customHeight="1" spans="1:8">
      <c r="A2" s="37" t="s">
        <v>340</v>
      </c>
      <c r="B2" s="37"/>
      <c r="C2" s="37"/>
      <c r="D2" s="37"/>
      <c r="E2" s="37"/>
      <c r="F2" s="37"/>
      <c r="G2" s="37"/>
      <c r="H2" s="37"/>
    </row>
    <row r="3" ht="18.75" customHeight="1" spans="1:8">
      <c r="A3" s="38" t="str">
        <f>"单位名称："&amp;"云南省水利水电建设管理与质量安全中心"</f>
        <v>单位名称：云南省水利水电建设管理与质量安全中心</v>
      </c>
      <c r="B3" s="39"/>
      <c r="C3" s="35"/>
      <c r="D3" s="35"/>
      <c r="E3" s="35"/>
      <c r="F3" s="35"/>
      <c r="G3" s="35"/>
      <c r="H3" s="35"/>
    </row>
    <row r="4" ht="18.75" customHeight="1" spans="1:8">
      <c r="A4" s="40" t="s">
        <v>132</v>
      </c>
      <c r="B4" s="40" t="s">
        <v>341</v>
      </c>
      <c r="C4" s="40" t="s">
        <v>342</v>
      </c>
      <c r="D4" s="40" t="s">
        <v>343</v>
      </c>
      <c r="E4" s="40" t="s">
        <v>344</v>
      </c>
      <c r="F4" s="40" t="s">
        <v>345</v>
      </c>
      <c r="G4" s="40"/>
      <c r="H4" s="40"/>
    </row>
    <row r="5" ht="18.75" customHeight="1" spans="1:8">
      <c r="A5" s="40"/>
      <c r="B5" s="40"/>
      <c r="C5" s="40"/>
      <c r="D5" s="40"/>
      <c r="E5" s="40"/>
      <c r="F5" s="40" t="s">
        <v>292</v>
      </c>
      <c r="G5" s="40" t="s">
        <v>346</v>
      </c>
      <c r="H5" s="40" t="s">
        <v>347</v>
      </c>
    </row>
    <row r="6" ht="18.75" customHeight="1" spans="1:8">
      <c r="A6" s="41" t="s">
        <v>116</v>
      </c>
      <c r="B6" s="41" t="s">
        <v>117</v>
      </c>
      <c r="C6" s="41" t="s">
        <v>118</v>
      </c>
      <c r="D6" s="41" t="s">
        <v>119</v>
      </c>
      <c r="E6" s="41" t="s">
        <v>120</v>
      </c>
      <c r="F6" s="41" t="s">
        <v>121</v>
      </c>
      <c r="G6" s="41" t="s">
        <v>258</v>
      </c>
      <c r="H6" s="41" t="s">
        <v>348</v>
      </c>
    </row>
    <row r="7" ht="29.9" customHeight="1" spans="1:8">
      <c r="A7" s="42" t="s">
        <v>45</v>
      </c>
      <c r="B7" s="42" t="s">
        <v>349</v>
      </c>
      <c r="C7" s="42" t="s">
        <v>302</v>
      </c>
      <c r="D7" s="42" t="s">
        <v>301</v>
      </c>
      <c r="E7" s="40" t="s">
        <v>303</v>
      </c>
      <c r="F7" s="43">
        <v>1</v>
      </c>
      <c r="G7" s="44">
        <v>13000</v>
      </c>
      <c r="H7" s="44">
        <v>13000</v>
      </c>
    </row>
    <row r="8" ht="29.9" customHeight="1" spans="1:8">
      <c r="A8" s="42" t="s">
        <v>45</v>
      </c>
      <c r="B8" s="42" t="s">
        <v>350</v>
      </c>
      <c r="C8" s="42" t="s">
        <v>299</v>
      </c>
      <c r="D8" s="42" t="s">
        <v>351</v>
      </c>
      <c r="E8" s="40" t="s">
        <v>352</v>
      </c>
      <c r="F8" s="43">
        <v>11</v>
      </c>
      <c r="G8" s="44">
        <v>3000</v>
      </c>
      <c r="H8" s="44">
        <v>33000</v>
      </c>
    </row>
    <row r="9" ht="20.15" customHeight="1" spans="1:8">
      <c r="A9" s="40" t="s">
        <v>30</v>
      </c>
      <c r="B9" s="40"/>
      <c r="C9" s="40"/>
      <c r="D9" s="40"/>
      <c r="E9" s="40"/>
      <c r="F9" s="43">
        <v>12</v>
      </c>
      <c r="G9" s="44"/>
      <c r="H9" s="44">
        <v>46000</v>
      </c>
    </row>
    <row r="10" ht="19.5" customHeight="1" spans="1:8">
      <c r="A10" s="42" t="s">
        <v>353</v>
      </c>
      <c r="B10" s="42"/>
      <c r="C10" s="42"/>
      <c r="D10" s="42"/>
      <c r="E10" s="42"/>
      <c r="F10" s="45"/>
      <c r="G10" s="46"/>
      <c r="H10" s="46"/>
    </row>
  </sheetData>
  <mergeCells count="10"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6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A17" sqref="A17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D1" s="1"/>
      <c r="E1" s="1"/>
      <c r="F1" s="1"/>
      <c r="G1" s="1"/>
      <c r="K1" s="2" t="s">
        <v>354</v>
      </c>
    </row>
    <row r="2" ht="27.75" customHeight="1" spans="1:11">
      <c r="A2" s="28" t="s">
        <v>355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4" t="str">
        <f>"单位名称："&amp;"云南省水利水电建设管理与质量安全中心"</f>
        <v>单位名称：云南省水利水电建设管理与质量安全中心</v>
      </c>
      <c r="B3" s="5"/>
      <c r="C3" s="5"/>
      <c r="D3" s="5"/>
      <c r="E3" s="5"/>
      <c r="F3" s="5"/>
      <c r="G3" s="5"/>
      <c r="H3" s="6"/>
      <c r="I3" s="6"/>
      <c r="J3" s="6"/>
      <c r="K3" s="7" t="s">
        <v>2</v>
      </c>
    </row>
    <row r="4" ht="21.75" customHeight="1" spans="1:11">
      <c r="A4" s="8" t="s">
        <v>200</v>
      </c>
      <c r="B4" s="8" t="s">
        <v>134</v>
      </c>
      <c r="C4" s="8" t="s">
        <v>201</v>
      </c>
      <c r="D4" s="9" t="s">
        <v>135</v>
      </c>
      <c r="E4" s="9" t="s">
        <v>136</v>
      </c>
      <c r="F4" s="9" t="s">
        <v>137</v>
      </c>
      <c r="G4" s="9" t="s">
        <v>138</v>
      </c>
      <c r="H4" s="15" t="s">
        <v>30</v>
      </c>
      <c r="I4" s="10" t="s">
        <v>356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9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0">
        <v>10</v>
      </c>
      <c r="K7" s="30">
        <v>11</v>
      </c>
    </row>
    <row r="8" ht="30.65" customHeight="1" spans="1:11">
      <c r="A8" s="31"/>
      <c r="B8" s="20"/>
      <c r="C8" s="31"/>
      <c r="D8" s="31"/>
      <c r="E8" s="31"/>
      <c r="F8" s="31"/>
      <c r="G8" s="31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2" t="s">
        <v>99</v>
      </c>
      <c r="B10" s="33"/>
      <c r="C10" s="33"/>
      <c r="D10" s="33"/>
      <c r="E10" s="33"/>
      <c r="F10" s="33"/>
      <c r="G10" s="34"/>
      <c r="H10" s="22"/>
      <c r="I10" s="22"/>
      <c r="J10" s="22"/>
      <c r="K10" s="22"/>
    </row>
    <row r="12" s="27" customFormat="1" customHeight="1" spans="1:11">
      <c r="A12" s="27" t="s">
        <v>357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F22" sqref="F22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333333333333" customWidth="1"/>
    <col min="5" max="7" width="27.0333333333333" customWidth="1"/>
  </cols>
  <sheetData>
    <row r="1" ht="13.5" customHeight="1" spans="1:7">
      <c r="D1" s="1"/>
      <c r="G1" s="2" t="s">
        <v>358</v>
      </c>
    </row>
    <row r="2" ht="27.75" customHeight="1" spans="1:7">
      <c r="A2" s="3" t="s">
        <v>359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"单位名称："&amp;"云南省水利水电建设管理与质量安全中心"</f>
        <v>单位名称：云南省水利水电建设管理与质量安全中心</v>
      </c>
      <c r="B3" s="5"/>
      <c r="C3" s="5"/>
      <c r="D3" s="5"/>
      <c r="E3" s="6"/>
      <c r="F3" s="6"/>
      <c r="G3" s="7" t="s">
        <v>2</v>
      </c>
    </row>
    <row r="4" ht="21.75" customHeight="1" spans="1:7">
      <c r="A4" s="8" t="s">
        <v>201</v>
      </c>
      <c r="B4" s="8" t="s">
        <v>200</v>
      </c>
      <c r="C4" s="8" t="s">
        <v>134</v>
      </c>
      <c r="D4" s="9" t="s">
        <v>360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361</v>
      </c>
      <c r="F5" s="9" t="s">
        <v>362</v>
      </c>
      <c r="G5" s="9" t="s">
        <v>363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45</v>
      </c>
      <c r="B8" s="21"/>
      <c r="C8" s="21"/>
      <c r="D8" s="20"/>
      <c r="E8" s="22">
        <v>2018500</v>
      </c>
      <c r="F8" s="22">
        <v>2018500</v>
      </c>
      <c r="G8" s="22">
        <v>2018500</v>
      </c>
    </row>
    <row r="9" ht="29.9" customHeight="1" spans="1:7">
      <c r="A9" s="20"/>
      <c r="B9" s="20" t="s">
        <v>364</v>
      </c>
      <c r="C9" s="20" t="s">
        <v>209</v>
      </c>
      <c r="D9" s="20" t="s">
        <v>365</v>
      </c>
      <c r="E9" s="22">
        <v>552000</v>
      </c>
      <c r="F9" s="22">
        <v>552000</v>
      </c>
      <c r="G9" s="22">
        <v>552000</v>
      </c>
    </row>
    <row r="10" ht="29.9" customHeight="1" spans="1:7">
      <c r="A10" s="23"/>
      <c r="B10" s="20" t="s">
        <v>366</v>
      </c>
      <c r="C10" s="20" t="s">
        <v>204</v>
      </c>
      <c r="D10" s="20" t="s">
        <v>365</v>
      </c>
      <c r="E10" s="22">
        <v>1356000</v>
      </c>
      <c r="F10" s="22">
        <v>1356000</v>
      </c>
      <c r="G10" s="22">
        <v>1356000</v>
      </c>
    </row>
    <row r="11" ht="29.9" customHeight="1" spans="1:7">
      <c r="A11" s="23"/>
      <c r="B11" s="20" t="s">
        <v>366</v>
      </c>
      <c r="C11" s="20" t="s">
        <v>214</v>
      </c>
      <c r="D11" s="20" t="s">
        <v>365</v>
      </c>
      <c r="E11" s="22">
        <v>110500</v>
      </c>
      <c r="F11" s="22">
        <v>110500</v>
      </c>
      <c r="G11" s="22">
        <v>110500</v>
      </c>
    </row>
    <row r="12" ht="18.75" customHeight="1" spans="1:7">
      <c r="A12" s="24" t="s">
        <v>30</v>
      </c>
      <c r="B12" s="25" t="s">
        <v>367</v>
      </c>
      <c r="C12" s="25"/>
      <c r="D12" s="26"/>
      <c r="E12" s="22">
        <v>2018500</v>
      </c>
      <c r="F12" s="22">
        <v>2018500</v>
      </c>
      <c r="G12" s="22">
        <v>2018500</v>
      </c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topLeftCell="I1" workbookViewId="0">
      <selection activeCell="R3" sqref="R3:S3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75" customWidth="1"/>
  </cols>
  <sheetData>
    <row r="1" ht="12" customHeight="1" spans="1:19">
      <c r="A1" s="154"/>
      <c r="J1" s="155"/>
      <c r="R1" s="2" t="s">
        <v>26</v>
      </c>
    </row>
    <row r="2" ht="36" customHeight="1" spans="1:19">
      <c r="A2" s="156" t="s">
        <v>27</v>
      </c>
      <c r="B2" s="28"/>
      <c r="C2" s="28"/>
      <c r="D2" s="28"/>
      <c r="E2" s="28"/>
      <c r="F2" s="28"/>
      <c r="G2" s="28"/>
      <c r="H2" s="28"/>
      <c r="I2" s="28"/>
      <c r="J2" s="50"/>
      <c r="K2" s="28"/>
      <c r="L2" s="28"/>
      <c r="M2" s="28"/>
      <c r="N2" s="28"/>
      <c r="O2" s="28"/>
      <c r="P2" s="28"/>
      <c r="Q2" s="28"/>
      <c r="R2" s="28"/>
      <c r="S2" s="28"/>
    </row>
    <row r="3" ht="20.25" customHeight="1" spans="1:19">
      <c r="A3" s="98" t="str">
        <f>"单位名称："&amp;"云南省水利水电建设管理与质量安全中心"</f>
        <v>单位名称：云南省水利水电建设管理与质量安全中心</v>
      </c>
      <c r="B3" s="6"/>
      <c r="C3" s="6"/>
      <c r="D3" s="6"/>
      <c r="E3" s="6"/>
      <c r="F3" s="6"/>
      <c r="G3" s="6"/>
      <c r="H3" s="6"/>
      <c r="I3" s="6"/>
      <c r="J3" s="157"/>
      <c r="K3" s="6"/>
      <c r="L3" s="6"/>
      <c r="M3" s="6"/>
      <c r="N3" s="7"/>
      <c r="O3" s="7"/>
      <c r="P3" s="7"/>
      <c r="Q3" s="7"/>
      <c r="R3" s="7" t="s">
        <v>2</v>
      </c>
      <c r="S3" s="7"/>
    </row>
    <row r="4" ht="18.75" customHeight="1" spans="1:19">
      <c r="A4" s="158" t="s">
        <v>28</v>
      </c>
      <c r="B4" s="159" t="s">
        <v>29</v>
      </c>
      <c r="C4" s="159" t="s">
        <v>30</v>
      </c>
      <c r="D4" s="160" t="s">
        <v>31</v>
      </c>
      <c r="E4" s="161"/>
      <c r="F4" s="161"/>
      <c r="G4" s="161"/>
      <c r="H4" s="161"/>
      <c r="I4" s="161"/>
      <c r="J4" s="162"/>
      <c r="K4" s="161"/>
      <c r="L4" s="161"/>
      <c r="M4" s="161"/>
      <c r="N4" s="163"/>
      <c r="O4" s="163" t="s">
        <v>20</v>
      </c>
      <c r="P4" s="163"/>
      <c r="Q4" s="163"/>
      <c r="R4" s="163"/>
      <c r="S4" s="163"/>
    </row>
    <row r="5" ht="18" customHeight="1" spans="1:19">
      <c r="A5" s="164"/>
      <c r="B5" s="165"/>
      <c r="C5" s="165"/>
      <c r="D5" s="165" t="s">
        <v>32</v>
      </c>
      <c r="E5" s="165" t="s">
        <v>33</v>
      </c>
      <c r="F5" s="165" t="s">
        <v>34</v>
      </c>
      <c r="G5" s="165" t="s">
        <v>35</v>
      </c>
      <c r="H5" s="165" t="s">
        <v>36</v>
      </c>
      <c r="I5" s="166" t="s">
        <v>37</v>
      </c>
      <c r="J5" s="167"/>
      <c r="K5" s="166" t="s">
        <v>38</v>
      </c>
      <c r="L5" s="166" t="s">
        <v>39</v>
      </c>
      <c r="M5" s="166" t="s">
        <v>40</v>
      </c>
      <c r="N5" s="168" t="s">
        <v>41</v>
      </c>
      <c r="O5" s="169" t="s">
        <v>32</v>
      </c>
      <c r="P5" s="169" t="s">
        <v>33</v>
      </c>
      <c r="Q5" s="169" t="s">
        <v>34</v>
      </c>
      <c r="R5" s="169" t="s">
        <v>35</v>
      </c>
      <c r="S5" s="169" t="s">
        <v>42</v>
      </c>
    </row>
    <row r="6" ht="29.25" customHeight="1" spans="1:19">
      <c r="A6" s="170"/>
      <c r="B6" s="171"/>
      <c r="C6" s="171"/>
      <c r="D6" s="171"/>
      <c r="E6" s="171"/>
      <c r="F6" s="171"/>
      <c r="G6" s="171"/>
      <c r="H6" s="171"/>
      <c r="I6" s="172" t="s">
        <v>32</v>
      </c>
      <c r="J6" s="172" t="s">
        <v>43</v>
      </c>
      <c r="K6" s="172" t="s">
        <v>38</v>
      </c>
      <c r="L6" s="172" t="s">
        <v>39</v>
      </c>
      <c r="M6" s="172" t="s">
        <v>40</v>
      </c>
      <c r="N6" s="172" t="s">
        <v>41</v>
      </c>
      <c r="O6" s="172"/>
      <c r="P6" s="172"/>
      <c r="Q6" s="172"/>
      <c r="R6" s="172"/>
      <c r="S6" s="172"/>
    </row>
    <row r="7" ht="16.5" customHeight="1" spans="1:19">
      <c r="A7" s="138">
        <v>1</v>
      </c>
      <c r="B7" s="19">
        <v>2</v>
      </c>
      <c r="C7" s="19">
        <v>3</v>
      </c>
      <c r="D7" s="19">
        <v>4</v>
      </c>
      <c r="E7" s="138">
        <v>5</v>
      </c>
      <c r="F7" s="19">
        <v>6</v>
      </c>
      <c r="G7" s="19">
        <v>7</v>
      </c>
      <c r="H7" s="138">
        <v>8</v>
      </c>
      <c r="I7" s="19">
        <v>9</v>
      </c>
      <c r="J7" s="30">
        <v>10</v>
      </c>
      <c r="K7" s="30">
        <v>11</v>
      </c>
      <c r="L7" s="173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</row>
    <row r="8" ht="31.4" customHeight="1" spans="1:19">
      <c r="A8" s="31" t="s">
        <v>44</v>
      </c>
      <c r="B8" s="31" t="s">
        <v>45</v>
      </c>
      <c r="C8" s="22">
        <v>5016598.18</v>
      </c>
      <c r="D8" s="128">
        <v>5016598.18</v>
      </c>
      <c r="E8" s="93">
        <v>5016598.18</v>
      </c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</row>
    <row r="9" ht="16.5" customHeight="1" spans="1:19">
      <c r="A9" s="174" t="s">
        <v>30</v>
      </c>
      <c r="B9" s="175"/>
      <c r="C9" s="128">
        <v>5016598.18</v>
      </c>
      <c r="D9" s="128">
        <v>5016598.18</v>
      </c>
      <c r="E9" s="93">
        <v>5016598.18</v>
      </c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4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Zeros="0" topLeftCell="G1" workbookViewId="0">
      <selection activeCell="O3" sqref="O3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:15">
      <c r="O1" s="60" t="s">
        <v>46</v>
      </c>
    </row>
    <row r="2" ht="28.5" customHeight="1" spans="1:15">
      <c r="A2" s="28" t="s">
        <v>47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ht="15" customHeight="1" spans="1:15">
      <c r="A3" s="107" t="str">
        <f>"单位名称："&amp;"云南省水利水电建设管理与质量安全中心"</f>
        <v>单位名称：云南省水利水电建设管理与质量安全中心</v>
      </c>
      <c r="B3" s="108"/>
      <c r="C3" s="63"/>
      <c r="D3" s="63"/>
      <c r="E3" s="63"/>
      <c r="F3" s="63"/>
      <c r="G3" s="6"/>
      <c r="H3" s="63"/>
      <c r="I3" s="63"/>
      <c r="J3" s="6"/>
      <c r="K3" s="63"/>
      <c r="L3" s="63"/>
      <c r="M3" s="6"/>
      <c r="N3" s="6"/>
      <c r="O3" s="109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7" t="s">
        <v>33</v>
      </c>
      <c r="E4" s="67"/>
      <c r="F4" s="67"/>
      <c r="G4" s="153" t="s">
        <v>34</v>
      </c>
      <c r="H4" s="9" t="s">
        <v>35</v>
      </c>
      <c r="I4" s="9" t="s">
        <v>50</v>
      </c>
      <c r="J4" s="10" t="s">
        <v>51</v>
      </c>
      <c r="K4" s="78" t="s">
        <v>52</v>
      </c>
      <c r="L4" s="78" t="s">
        <v>53</v>
      </c>
      <c r="M4" s="78" t="s">
        <v>54</v>
      </c>
      <c r="N4" s="78" t="s">
        <v>55</v>
      </c>
      <c r="O4" s="81" t="s">
        <v>56</v>
      </c>
    </row>
    <row r="5" ht="30" customHeight="1" spans="1:15">
      <c r="A5" s="18"/>
      <c r="B5" s="18"/>
      <c r="C5" s="18"/>
      <c r="D5" s="67" t="s">
        <v>32</v>
      </c>
      <c r="E5" s="67" t="s">
        <v>57</v>
      </c>
      <c r="F5" s="67" t="s">
        <v>58</v>
      </c>
      <c r="G5" s="18"/>
      <c r="H5" s="18"/>
      <c r="I5" s="18"/>
      <c r="J5" s="67" t="s">
        <v>32</v>
      </c>
      <c r="K5" s="89" t="s">
        <v>52</v>
      </c>
      <c r="L5" s="89" t="s">
        <v>53</v>
      </c>
      <c r="M5" s="89" t="s">
        <v>54</v>
      </c>
      <c r="N5" s="89" t="s">
        <v>55</v>
      </c>
      <c r="O5" s="89" t="s">
        <v>56</v>
      </c>
    </row>
    <row r="6" ht="16.5" customHeight="1" spans="1:15">
      <c r="A6" s="67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52">
        <v>8</v>
      </c>
      <c r="I6" s="52">
        <v>9</v>
      </c>
      <c r="J6" s="52">
        <v>10</v>
      </c>
      <c r="K6" s="52">
        <v>11</v>
      </c>
      <c r="L6" s="52">
        <v>12</v>
      </c>
      <c r="M6" s="52">
        <v>13</v>
      </c>
      <c r="N6" s="52">
        <v>14</v>
      </c>
      <c r="O6" s="67">
        <v>15</v>
      </c>
    </row>
    <row r="7" ht="20.25" customHeight="1" spans="1:15">
      <c r="A7" s="31" t="s">
        <v>59</v>
      </c>
      <c r="B7" s="31" t="s">
        <v>60</v>
      </c>
      <c r="C7" s="128">
        <v>316981.94</v>
      </c>
      <c r="D7" s="128">
        <v>316981.94</v>
      </c>
      <c r="E7" s="128">
        <v>316981.94</v>
      </c>
      <c r="F7" s="128"/>
      <c r="G7" s="93"/>
      <c r="H7" s="128"/>
      <c r="I7" s="128"/>
      <c r="J7" s="128"/>
      <c r="K7" s="128"/>
      <c r="L7" s="128"/>
      <c r="M7" s="93"/>
      <c r="N7" s="128"/>
      <c r="O7" s="128"/>
    </row>
    <row r="8" ht="20.25" customHeight="1" spans="1:15">
      <c r="A8" s="136" t="s">
        <v>61</v>
      </c>
      <c r="B8" s="136" t="s">
        <v>62</v>
      </c>
      <c r="C8" s="128">
        <v>302226.34</v>
      </c>
      <c r="D8" s="128">
        <v>302226.34</v>
      </c>
      <c r="E8" s="128">
        <v>302226.34</v>
      </c>
      <c r="F8" s="128"/>
      <c r="G8" s="93"/>
      <c r="H8" s="128"/>
      <c r="I8" s="128"/>
      <c r="J8" s="128"/>
      <c r="K8" s="128"/>
      <c r="L8" s="128"/>
      <c r="M8" s="93"/>
      <c r="N8" s="128"/>
      <c r="O8" s="128"/>
    </row>
    <row r="9" ht="20.25" customHeight="1" spans="1:15">
      <c r="A9" s="137" t="s">
        <v>63</v>
      </c>
      <c r="B9" s="137" t="s">
        <v>64</v>
      </c>
      <c r="C9" s="128">
        <v>4320</v>
      </c>
      <c r="D9" s="128">
        <v>4320</v>
      </c>
      <c r="E9" s="128">
        <v>4320</v>
      </c>
      <c r="F9" s="128"/>
      <c r="G9" s="93"/>
      <c r="H9" s="128"/>
      <c r="I9" s="128"/>
      <c r="J9" s="128"/>
      <c r="K9" s="128"/>
      <c r="L9" s="128"/>
      <c r="M9" s="93"/>
      <c r="N9" s="128"/>
      <c r="O9" s="128"/>
    </row>
    <row r="10" ht="20.25" customHeight="1" spans="1:15">
      <c r="A10" s="137" t="s">
        <v>65</v>
      </c>
      <c r="B10" s="137" t="s">
        <v>66</v>
      </c>
      <c r="C10" s="128">
        <v>297906.34</v>
      </c>
      <c r="D10" s="128">
        <v>297906.34</v>
      </c>
      <c r="E10" s="128">
        <v>297906.34</v>
      </c>
      <c r="F10" s="128"/>
      <c r="G10" s="93"/>
      <c r="H10" s="128"/>
      <c r="I10" s="128"/>
      <c r="J10" s="128"/>
      <c r="K10" s="128"/>
      <c r="L10" s="128"/>
      <c r="M10" s="93"/>
      <c r="N10" s="128"/>
      <c r="O10" s="128"/>
    </row>
    <row r="11" ht="20.25" customHeight="1" spans="1:15">
      <c r="A11" s="136" t="s">
        <v>67</v>
      </c>
      <c r="B11" s="136" t="s">
        <v>68</v>
      </c>
      <c r="C11" s="128">
        <v>14755.6</v>
      </c>
      <c r="D11" s="128">
        <v>14755.6</v>
      </c>
      <c r="E11" s="128">
        <v>14755.6</v>
      </c>
      <c r="F11" s="128"/>
      <c r="G11" s="93"/>
      <c r="H11" s="128"/>
      <c r="I11" s="128"/>
      <c r="J11" s="128"/>
      <c r="K11" s="128"/>
      <c r="L11" s="128"/>
      <c r="M11" s="93"/>
      <c r="N11" s="128"/>
      <c r="O11" s="128"/>
    </row>
    <row r="12" ht="20.25" customHeight="1" spans="1:15">
      <c r="A12" s="137" t="s">
        <v>69</v>
      </c>
      <c r="B12" s="137" t="s">
        <v>68</v>
      </c>
      <c r="C12" s="128">
        <v>14755.6</v>
      </c>
      <c r="D12" s="128">
        <v>14755.6</v>
      </c>
      <c r="E12" s="128">
        <v>14755.6</v>
      </c>
      <c r="F12" s="128"/>
      <c r="G12" s="93"/>
      <c r="H12" s="128"/>
      <c r="I12" s="128"/>
      <c r="J12" s="128"/>
      <c r="K12" s="128"/>
      <c r="L12" s="128"/>
      <c r="M12" s="93"/>
      <c r="N12" s="128"/>
      <c r="O12" s="128"/>
    </row>
    <row r="13" ht="20.25" customHeight="1" spans="1:15">
      <c r="A13" s="31" t="s">
        <v>70</v>
      </c>
      <c r="B13" s="31" t="s">
        <v>71</v>
      </c>
      <c r="C13" s="128">
        <v>299483.35</v>
      </c>
      <c r="D13" s="128">
        <v>299483.35</v>
      </c>
      <c r="E13" s="128">
        <v>299483.35</v>
      </c>
      <c r="F13" s="128"/>
      <c r="G13" s="93"/>
      <c r="H13" s="128"/>
      <c r="I13" s="128"/>
      <c r="J13" s="128"/>
      <c r="K13" s="128"/>
      <c r="L13" s="128"/>
      <c r="M13" s="93"/>
      <c r="N13" s="128"/>
      <c r="O13" s="128"/>
    </row>
    <row r="14" ht="20.25" customHeight="1" spans="1:15">
      <c r="A14" s="136" t="s">
        <v>72</v>
      </c>
      <c r="B14" s="136" t="s">
        <v>73</v>
      </c>
      <c r="C14" s="128">
        <v>299483.35</v>
      </c>
      <c r="D14" s="128">
        <v>299483.35</v>
      </c>
      <c r="E14" s="128">
        <v>299483.35</v>
      </c>
      <c r="F14" s="128"/>
      <c r="G14" s="93"/>
      <c r="H14" s="128"/>
      <c r="I14" s="128"/>
      <c r="J14" s="128"/>
      <c r="K14" s="128"/>
      <c r="L14" s="128"/>
      <c r="M14" s="93"/>
      <c r="N14" s="128"/>
      <c r="O14" s="128"/>
    </row>
    <row r="15" ht="20.25" customHeight="1" spans="1:15">
      <c r="A15" s="137" t="s">
        <v>74</v>
      </c>
      <c r="B15" s="137" t="s">
        <v>75</v>
      </c>
      <c r="C15" s="128">
        <v>186191.46</v>
      </c>
      <c r="D15" s="128">
        <v>186191.46</v>
      </c>
      <c r="E15" s="128">
        <v>186191.46</v>
      </c>
      <c r="F15" s="128"/>
      <c r="G15" s="93"/>
      <c r="H15" s="128"/>
      <c r="I15" s="128"/>
      <c r="J15" s="128"/>
      <c r="K15" s="128"/>
      <c r="L15" s="128"/>
      <c r="M15" s="93"/>
      <c r="N15" s="128"/>
      <c r="O15" s="128"/>
    </row>
    <row r="16" ht="20.25" customHeight="1" spans="1:15">
      <c r="A16" s="137" t="s">
        <v>76</v>
      </c>
      <c r="B16" s="137" t="s">
        <v>77</v>
      </c>
      <c r="C16" s="128">
        <v>104692.39</v>
      </c>
      <c r="D16" s="128">
        <v>104692.39</v>
      </c>
      <c r="E16" s="128">
        <v>104692.39</v>
      </c>
      <c r="F16" s="128"/>
      <c r="G16" s="93"/>
      <c r="H16" s="128"/>
      <c r="I16" s="128"/>
      <c r="J16" s="128"/>
      <c r="K16" s="128"/>
      <c r="L16" s="128"/>
      <c r="M16" s="93"/>
      <c r="N16" s="128"/>
      <c r="O16" s="128"/>
    </row>
    <row r="17" ht="20.25" customHeight="1" spans="1:15">
      <c r="A17" s="137" t="s">
        <v>78</v>
      </c>
      <c r="B17" s="137" t="s">
        <v>79</v>
      </c>
      <c r="C17" s="128">
        <v>8599.5</v>
      </c>
      <c r="D17" s="128">
        <v>8599.5</v>
      </c>
      <c r="E17" s="128">
        <v>8599.5</v>
      </c>
      <c r="F17" s="128"/>
      <c r="G17" s="93"/>
      <c r="H17" s="128"/>
      <c r="I17" s="128"/>
      <c r="J17" s="128"/>
      <c r="K17" s="128"/>
      <c r="L17" s="128"/>
      <c r="M17" s="93"/>
      <c r="N17" s="128"/>
      <c r="O17" s="128"/>
    </row>
    <row r="18" ht="20.25" customHeight="1" spans="1:15">
      <c r="A18" s="31" t="s">
        <v>80</v>
      </c>
      <c r="B18" s="31" t="s">
        <v>81</v>
      </c>
      <c r="C18" s="128">
        <v>4189371.93</v>
      </c>
      <c r="D18" s="128">
        <v>4189371.93</v>
      </c>
      <c r="E18" s="128">
        <v>2170871.93</v>
      </c>
      <c r="F18" s="128">
        <v>2018500</v>
      </c>
      <c r="G18" s="93"/>
      <c r="H18" s="128"/>
      <c r="I18" s="128"/>
      <c r="J18" s="128"/>
      <c r="K18" s="128"/>
      <c r="L18" s="128"/>
      <c r="M18" s="93"/>
      <c r="N18" s="128"/>
      <c r="O18" s="128"/>
    </row>
    <row r="19" ht="20.25" customHeight="1" spans="1:15">
      <c r="A19" s="136" t="s">
        <v>82</v>
      </c>
      <c r="B19" s="136" t="s">
        <v>83</v>
      </c>
      <c r="C19" s="128">
        <v>3637371.93</v>
      </c>
      <c r="D19" s="128">
        <v>3637371.93</v>
      </c>
      <c r="E19" s="128">
        <v>2170871.93</v>
      </c>
      <c r="F19" s="128">
        <v>1466500</v>
      </c>
      <c r="G19" s="93"/>
      <c r="H19" s="128"/>
      <c r="I19" s="128"/>
      <c r="J19" s="128"/>
      <c r="K19" s="128"/>
      <c r="L19" s="128"/>
      <c r="M19" s="93"/>
      <c r="N19" s="128"/>
      <c r="O19" s="128"/>
    </row>
    <row r="20" ht="20.25" customHeight="1" spans="1:15">
      <c r="A20" s="137" t="s">
        <v>84</v>
      </c>
      <c r="B20" s="137" t="s">
        <v>85</v>
      </c>
      <c r="C20" s="128">
        <v>110500</v>
      </c>
      <c r="D20" s="128">
        <v>110500</v>
      </c>
      <c r="E20" s="128"/>
      <c r="F20" s="128">
        <v>110500</v>
      </c>
      <c r="G20" s="93"/>
      <c r="H20" s="128"/>
      <c r="I20" s="128"/>
      <c r="J20" s="128"/>
      <c r="K20" s="128"/>
      <c r="L20" s="128"/>
      <c r="M20" s="93"/>
      <c r="N20" s="128"/>
      <c r="O20" s="128"/>
    </row>
    <row r="21" ht="20.25" customHeight="1" spans="1:15">
      <c r="A21" s="137" t="s">
        <v>86</v>
      </c>
      <c r="B21" s="137" t="s">
        <v>87</v>
      </c>
      <c r="C21" s="128">
        <v>1356000</v>
      </c>
      <c r="D21" s="128">
        <v>1356000</v>
      </c>
      <c r="E21" s="128"/>
      <c r="F21" s="128">
        <v>1356000</v>
      </c>
      <c r="G21" s="93"/>
      <c r="H21" s="128"/>
      <c r="I21" s="128"/>
      <c r="J21" s="128"/>
      <c r="K21" s="128"/>
      <c r="L21" s="128"/>
      <c r="M21" s="93"/>
      <c r="N21" s="128"/>
      <c r="O21" s="128"/>
    </row>
    <row r="22" ht="20.25" customHeight="1" spans="1:15">
      <c r="A22" s="137" t="s">
        <v>88</v>
      </c>
      <c r="B22" s="137" t="s">
        <v>89</v>
      </c>
      <c r="C22" s="128">
        <v>2170871.93</v>
      </c>
      <c r="D22" s="128">
        <v>2170871.93</v>
      </c>
      <c r="E22" s="128">
        <v>2170871.93</v>
      </c>
      <c r="F22" s="128"/>
      <c r="G22" s="93"/>
      <c r="H22" s="128"/>
      <c r="I22" s="128"/>
      <c r="J22" s="128"/>
      <c r="K22" s="128"/>
      <c r="L22" s="128"/>
      <c r="M22" s="93"/>
      <c r="N22" s="128"/>
      <c r="O22" s="128"/>
    </row>
    <row r="23" ht="20.25" customHeight="1" spans="1:15">
      <c r="A23" s="136" t="s">
        <v>90</v>
      </c>
      <c r="B23" s="136" t="s">
        <v>91</v>
      </c>
      <c r="C23" s="128">
        <v>552000</v>
      </c>
      <c r="D23" s="128">
        <v>552000</v>
      </c>
      <c r="E23" s="128"/>
      <c r="F23" s="128">
        <v>552000</v>
      </c>
      <c r="G23" s="93"/>
      <c r="H23" s="128"/>
      <c r="I23" s="128"/>
      <c r="J23" s="128"/>
      <c r="K23" s="128"/>
      <c r="L23" s="128"/>
      <c r="M23" s="93"/>
      <c r="N23" s="128"/>
      <c r="O23" s="128"/>
    </row>
    <row r="24" ht="20.25" customHeight="1" spans="1:15">
      <c r="A24" s="137" t="s">
        <v>92</v>
      </c>
      <c r="B24" s="137" t="s">
        <v>91</v>
      </c>
      <c r="C24" s="128">
        <v>552000</v>
      </c>
      <c r="D24" s="128">
        <v>552000</v>
      </c>
      <c r="E24" s="128"/>
      <c r="F24" s="128">
        <v>552000</v>
      </c>
      <c r="G24" s="93"/>
      <c r="H24" s="128"/>
      <c r="I24" s="128"/>
      <c r="J24" s="128"/>
      <c r="K24" s="128"/>
      <c r="L24" s="128"/>
      <c r="M24" s="93"/>
      <c r="N24" s="128"/>
      <c r="O24" s="128"/>
    </row>
    <row r="25" ht="20.25" customHeight="1" spans="1:15">
      <c r="A25" s="31" t="s">
        <v>93</v>
      </c>
      <c r="B25" s="31" t="s">
        <v>94</v>
      </c>
      <c r="C25" s="128">
        <v>210760.96</v>
      </c>
      <c r="D25" s="128">
        <v>210760.96</v>
      </c>
      <c r="E25" s="128">
        <v>210760.96</v>
      </c>
      <c r="F25" s="128"/>
      <c r="G25" s="93"/>
      <c r="H25" s="128"/>
      <c r="I25" s="128"/>
      <c r="J25" s="128"/>
      <c r="K25" s="128"/>
      <c r="L25" s="128"/>
      <c r="M25" s="93"/>
      <c r="N25" s="128"/>
      <c r="O25" s="128"/>
    </row>
    <row r="26" ht="20.25" customHeight="1" spans="1:15">
      <c r="A26" s="136" t="s">
        <v>95</v>
      </c>
      <c r="B26" s="136" t="s">
        <v>96</v>
      </c>
      <c r="C26" s="128">
        <v>210760.96</v>
      </c>
      <c r="D26" s="128">
        <v>210760.96</v>
      </c>
      <c r="E26" s="128">
        <v>210760.96</v>
      </c>
      <c r="F26" s="128"/>
      <c r="G26" s="93"/>
      <c r="H26" s="128"/>
      <c r="I26" s="128"/>
      <c r="J26" s="128"/>
      <c r="K26" s="128"/>
      <c r="L26" s="128"/>
      <c r="M26" s="93"/>
      <c r="N26" s="128"/>
      <c r="O26" s="128"/>
    </row>
    <row r="27" ht="20.25" customHeight="1" spans="1:15">
      <c r="A27" s="137" t="s">
        <v>97</v>
      </c>
      <c r="B27" s="137" t="s">
        <v>98</v>
      </c>
      <c r="C27" s="128">
        <v>210760.96</v>
      </c>
      <c r="D27" s="128">
        <v>210760.96</v>
      </c>
      <c r="E27" s="128">
        <v>210760.96</v>
      </c>
      <c r="F27" s="128"/>
      <c r="G27" s="93"/>
      <c r="H27" s="128"/>
      <c r="I27" s="128"/>
      <c r="J27" s="128"/>
      <c r="K27" s="128"/>
      <c r="L27" s="128"/>
      <c r="M27" s="93"/>
      <c r="N27" s="128"/>
      <c r="O27" s="128"/>
    </row>
    <row r="28" ht="17.25" customHeight="1" spans="1:15">
      <c r="A28" s="110" t="s">
        <v>99</v>
      </c>
      <c r="B28" s="111" t="s">
        <v>99</v>
      </c>
      <c r="C28" s="128">
        <v>5016598.18</v>
      </c>
      <c r="D28" s="128">
        <v>5016598.18</v>
      </c>
      <c r="E28" s="128">
        <v>2998098.18</v>
      </c>
      <c r="F28" s="128">
        <v>2018500</v>
      </c>
      <c r="G28" s="93"/>
      <c r="H28" s="128"/>
      <c r="I28" s="128"/>
      <c r="J28" s="128"/>
      <c r="K28" s="128"/>
      <c r="L28" s="128"/>
      <c r="M28" s="93"/>
      <c r="N28" s="128"/>
      <c r="O28" s="128"/>
    </row>
  </sheetData>
  <mergeCells count="11">
    <mergeCell ref="A2:O2"/>
    <mergeCell ref="A3:L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4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8" sqref="A8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D1" s="97" t="s">
        <v>100</v>
      </c>
    </row>
    <row r="2" ht="31.5" customHeight="1" spans="1:4">
      <c r="A2" s="49" t="s">
        <v>101</v>
      </c>
      <c r="B2" s="140"/>
      <c r="C2" s="140"/>
      <c r="D2" s="140"/>
    </row>
    <row r="3" ht="17.25" customHeight="1" spans="1:4">
      <c r="A3" s="4" t="str">
        <f>"单位名称："&amp;"云南省水利水电建设管理与质量安全中心"</f>
        <v>单位名称：云南省水利水电建设管理与质量安全中心</v>
      </c>
      <c r="B3" s="141"/>
      <c r="C3" s="141"/>
      <c r="D3" s="99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42" t="s">
        <v>6</v>
      </c>
      <c r="C5" s="15" t="s">
        <v>102</v>
      </c>
      <c r="D5" s="142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43" t="s">
        <v>103</v>
      </c>
      <c r="B7" s="144">
        <v>5016598.18</v>
      </c>
      <c r="C7" s="145" t="s">
        <v>104</v>
      </c>
      <c r="D7" s="144">
        <v>5016598.18</v>
      </c>
    </row>
    <row r="8" ht="29.15" customHeight="1" spans="1:4">
      <c r="A8" s="146" t="s">
        <v>105</v>
      </c>
      <c r="B8" s="93">
        <v>5016598.18</v>
      </c>
      <c r="C8" s="23" t="str">
        <f>"（一）"&amp;"社会保障和就业支出"</f>
        <v>（一）社会保障和就业支出</v>
      </c>
      <c r="D8" s="93">
        <v>316981.94</v>
      </c>
    </row>
    <row r="9" ht="29.15" customHeight="1" spans="1:4">
      <c r="A9" s="146" t="s">
        <v>106</v>
      </c>
      <c r="B9" s="93"/>
      <c r="C9" s="23" t="str">
        <f>"（二）"&amp;"卫生健康支出"</f>
        <v>（二）卫生健康支出</v>
      </c>
      <c r="D9" s="93">
        <v>299483.35</v>
      </c>
    </row>
    <row r="10" ht="29.15" customHeight="1" spans="1:4">
      <c r="A10" s="146" t="s">
        <v>107</v>
      </c>
      <c r="B10" s="93"/>
      <c r="C10" s="23" t="str">
        <f>"（三）"&amp;"农林水支出"</f>
        <v>（三）农林水支出</v>
      </c>
      <c r="D10" s="93">
        <v>4189371.93</v>
      </c>
    </row>
    <row r="11" ht="29.15" customHeight="1" spans="1:4">
      <c r="A11" s="147" t="s">
        <v>108</v>
      </c>
      <c r="B11" s="148"/>
      <c r="C11" s="23" t="str">
        <f>"（四）"&amp;"住房保障支出"</f>
        <v>（四）住房保障支出</v>
      </c>
      <c r="D11" s="93">
        <v>210760.96</v>
      </c>
    </row>
    <row r="12" ht="29.15" customHeight="1" spans="1:4">
      <c r="A12" s="146" t="s">
        <v>105</v>
      </c>
      <c r="B12" s="128"/>
      <c r="C12" s="149"/>
      <c r="D12" s="148"/>
    </row>
    <row r="13" ht="29.15" customHeight="1" spans="1:4">
      <c r="A13" s="150" t="s">
        <v>106</v>
      </c>
      <c r="B13" s="128"/>
      <c r="C13" s="149"/>
      <c r="D13" s="148"/>
    </row>
    <row r="14" ht="29.15" customHeight="1" spans="1:4">
      <c r="A14" s="150" t="s">
        <v>107</v>
      </c>
      <c r="B14" s="148"/>
      <c r="C14" s="149"/>
      <c r="D14" s="148"/>
    </row>
    <row r="15" ht="29.15" customHeight="1" spans="1:4">
      <c r="A15" s="151"/>
      <c r="B15" s="148"/>
      <c r="C15" s="152" t="s">
        <v>109</v>
      </c>
      <c r="D15" s="148"/>
    </row>
    <row r="16" ht="29.15" customHeight="1" spans="1:4">
      <c r="A16" s="151" t="s">
        <v>110</v>
      </c>
      <c r="B16" s="148">
        <v>5016598.18</v>
      </c>
      <c r="C16" s="149" t="s">
        <v>25</v>
      </c>
      <c r="D16" s="148">
        <v>5016598.18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8"/>
  <sheetViews>
    <sheetView showZeros="0" topLeftCell="B1" workbookViewId="0">
      <selection activeCell="G3" sqref="G3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ht="12" customHeight="1" spans="1:7">
      <c r="D1" s="114"/>
      <c r="F1" s="60"/>
      <c r="G1" s="60" t="s">
        <v>111</v>
      </c>
    </row>
    <row r="2" ht="39" customHeight="1" spans="1:7">
      <c r="A2" s="3" t="s">
        <v>112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"单位名称："&amp;"云南省水利水电建设管理与质量安全中心"</f>
        <v>单位名称：云南省水利水电建设管理与质量安全中心</v>
      </c>
      <c r="F3" s="109"/>
      <c r="G3" s="109" t="s">
        <v>2</v>
      </c>
    </row>
    <row r="4" ht="20.25" customHeight="1" spans="1:7">
      <c r="A4" s="130" t="s">
        <v>113</v>
      </c>
      <c r="B4" s="131"/>
      <c r="C4" s="132" t="s">
        <v>30</v>
      </c>
      <c r="D4" s="11" t="s">
        <v>57</v>
      </c>
      <c r="E4" s="11"/>
      <c r="F4" s="12"/>
      <c r="G4" s="132" t="s">
        <v>58</v>
      </c>
    </row>
    <row r="5" ht="20.25" customHeight="1" spans="1:7">
      <c r="A5" s="133" t="s">
        <v>48</v>
      </c>
      <c r="B5" s="134" t="s">
        <v>49</v>
      </c>
      <c r="C5" s="100"/>
      <c r="D5" s="100" t="s">
        <v>32</v>
      </c>
      <c r="E5" s="100" t="s">
        <v>114</v>
      </c>
      <c r="F5" s="100" t="s">
        <v>115</v>
      </c>
      <c r="G5" s="100"/>
    </row>
    <row r="6" ht="13.5" customHeight="1" spans="1:7">
      <c r="A6" s="135" t="s">
        <v>116</v>
      </c>
      <c r="B6" s="135" t="s">
        <v>117</v>
      </c>
      <c r="C6" s="135" t="s">
        <v>118</v>
      </c>
      <c r="D6" s="67"/>
      <c r="E6" s="135" t="s">
        <v>119</v>
      </c>
      <c r="F6" s="135" t="s">
        <v>120</v>
      </c>
      <c r="G6" s="135" t="s">
        <v>121</v>
      </c>
    </row>
    <row r="7" ht="18" customHeight="1" spans="1:7">
      <c r="A7" s="31" t="s">
        <v>59</v>
      </c>
      <c r="B7" s="31" t="s">
        <v>60</v>
      </c>
      <c r="C7" s="22">
        <v>316981.94</v>
      </c>
      <c r="D7" s="22">
        <v>316981.94</v>
      </c>
      <c r="E7" s="22">
        <v>312661.94</v>
      </c>
      <c r="F7" s="22">
        <v>4320</v>
      </c>
      <c r="G7" s="22"/>
    </row>
    <row r="8" ht="18" customHeight="1" spans="1:7">
      <c r="A8" s="31" t="s">
        <v>61</v>
      </c>
      <c r="B8" s="136" t="s">
        <v>62</v>
      </c>
      <c r="C8" s="22">
        <v>302226.34</v>
      </c>
      <c r="D8" s="22">
        <v>302226.34</v>
      </c>
      <c r="E8" s="22">
        <v>297906.34</v>
      </c>
      <c r="F8" s="22">
        <v>4320</v>
      </c>
      <c r="G8" s="22"/>
    </row>
    <row r="9" ht="18" customHeight="1" spans="1:7">
      <c r="A9" s="31" t="s">
        <v>63</v>
      </c>
      <c r="B9" s="137" t="s">
        <v>64</v>
      </c>
      <c r="C9" s="22">
        <v>4320</v>
      </c>
      <c r="D9" s="22">
        <v>4320</v>
      </c>
      <c r="E9" s="22"/>
      <c r="F9" s="22">
        <v>4320</v>
      </c>
      <c r="G9" s="22"/>
    </row>
    <row r="10" ht="18" customHeight="1" spans="1:7">
      <c r="A10" s="31" t="s">
        <v>65</v>
      </c>
      <c r="B10" s="137" t="s">
        <v>66</v>
      </c>
      <c r="C10" s="22">
        <v>297906.34</v>
      </c>
      <c r="D10" s="22">
        <v>297906.34</v>
      </c>
      <c r="E10" s="22">
        <v>297906.34</v>
      </c>
      <c r="F10" s="22"/>
      <c r="G10" s="22"/>
    </row>
    <row r="11" ht="18" customHeight="1" spans="1:7">
      <c r="A11" s="31" t="s">
        <v>67</v>
      </c>
      <c r="B11" s="136" t="s">
        <v>68</v>
      </c>
      <c r="C11" s="22">
        <v>14755.6</v>
      </c>
      <c r="D11" s="22">
        <v>14755.6</v>
      </c>
      <c r="E11" s="22">
        <v>14755.6</v>
      </c>
      <c r="F11" s="22"/>
      <c r="G11" s="22"/>
    </row>
    <row r="12" ht="18" customHeight="1" spans="1:7">
      <c r="A12" s="31" t="s">
        <v>69</v>
      </c>
      <c r="B12" s="137" t="s">
        <v>68</v>
      </c>
      <c r="C12" s="22">
        <v>14755.6</v>
      </c>
      <c r="D12" s="22">
        <v>14755.6</v>
      </c>
      <c r="E12" s="22">
        <v>14755.6</v>
      </c>
      <c r="F12" s="22"/>
      <c r="G12" s="22"/>
    </row>
    <row r="13" ht="18" customHeight="1" spans="1:7">
      <c r="A13" s="31" t="s">
        <v>70</v>
      </c>
      <c r="B13" s="31" t="s">
        <v>71</v>
      </c>
      <c r="C13" s="22">
        <v>299483.35</v>
      </c>
      <c r="D13" s="22">
        <v>299483.35</v>
      </c>
      <c r="E13" s="22">
        <v>299483.35</v>
      </c>
      <c r="F13" s="22"/>
      <c r="G13" s="22"/>
    </row>
    <row r="14" ht="18" customHeight="1" spans="1:7">
      <c r="A14" s="31" t="s">
        <v>72</v>
      </c>
      <c r="B14" s="136" t="s">
        <v>73</v>
      </c>
      <c r="C14" s="22">
        <v>299483.35</v>
      </c>
      <c r="D14" s="22">
        <v>299483.35</v>
      </c>
      <c r="E14" s="22">
        <v>299483.35</v>
      </c>
      <c r="F14" s="22"/>
      <c r="G14" s="22"/>
    </row>
    <row r="15" ht="18" customHeight="1" spans="1:7">
      <c r="A15" s="31" t="s">
        <v>74</v>
      </c>
      <c r="B15" s="137" t="s">
        <v>75</v>
      </c>
      <c r="C15" s="22">
        <v>186191.46</v>
      </c>
      <c r="D15" s="22">
        <v>186191.46</v>
      </c>
      <c r="E15" s="22">
        <v>186191.46</v>
      </c>
      <c r="F15" s="22"/>
      <c r="G15" s="22"/>
    </row>
    <row r="16" ht="18" customHeight="1" spans="1:7">
      <c r="A16" s="31" t="s">
        <v>76</v>
      </c>
      <c r="B16" s="137" t="s">
        <v>77</v>
      </c>
      <c r="C16" s="22">
        <v>104692.39</v>
      </c>
      <c r="D16" s="22">
        <v>104692.39</v>
      </c>
      <c r="E16" s="22">
        <v>104692.39</v>
      </c>
      <c r="F16" s="22"/>
      <c r="G16" s="22"/>
    </row>
    <row r="17" ht="18" customHeight="1" spans="1:7">
      <c r="A17" s="31" t="s">
        <v>78</v>
      </c>
      <c r="B17" s="137" t="s">
        <v>79</v>
      </c>
      <c r="C17" s="22">
        <v>8599.5</v>
      </c>
      <c r="D17" s="22">
        <v>8599.5</v>
      </c>
      <c r="E17" s="22">
        <v>8599.5</v>
      </c>
      <c r="F17" s="22"/>
      <c r="G17" s="22"/>
    </row>
    <row r="18" ht="18" customHeight="1" spans="1:7">
      <c r="A18" s="31" t="s">
        <v>80</v>
      </c>
      <c r="B18" s="31" t="s">
        <v>81</v>
      </c>
      <c r="C18" s="22">
        <v>4189371.93</v>
      </c>
      <c r="D18" s="22">
        <v>2170871.93</v>
      </c>
      <c r="E18" s="22">
        <v>2007372</v>
      </c>
      <c r="F18" s="22">
        <v>163499.93</v>
      </c>
      <c r="G18" s="22">
        <v>2018500</v>
      </c>
    </row>
    <row r="19" ht="18" customHeight="1" spans="1:7">
      <c r="A19" s="31" t="s">
        <v>82</v>
      </c>
      <c r="B19" s="136" t="s">
        <v>83</v>
      </c>
      <c r="C19" s="22">
        <v>3637371.93</v>
      </c>
      <c r="D19" s="22">
        <v>2170871.93</v>
      </c>
      <c r="E19" s="22">
        <v>2007372</v>
      </c>
      <c r="F19" s="22">
        <v>163499.93</v>
      </c>
      <c r="G19" s="22">
        <v>1466500</v>
      </c>
    </row>
    <row r="20" ht="18" customHeight="1" spans="1:7">
      <c r="A20" s="31" t="s">
        <v>84</v>
      </c>
      <c r="B20" s="137" t="s">
        <v>85</v>
      </c>
      <c r="C20" s="22">
        <v>110500</v>
      </c>
      <c r="D20" s="22"/>
      <c r="E20" s="22"/>
      <c r="F20" s="22"/>
      <c r="G20" s="22">
        <v>110500</v>
      </c>
    </row>
    <row r="21" ht="18" customHeight="1" spans="1:7">
      <c r="A21" s="31" t="s">
        <v>86</v>
      </c>
      <c r="B21" s="137" t="s">
        <v>87</v>
      </c>
      <c r="C21" s="22">
        <v>1356000</v>
      </c>
      <c r="D21" s="22"/>
      <c r="E21" s="22"/>
      <c r="F21" s="22"/>
      <c r="G21" s="22">
        <v>1356000</v>
      </c>
    </row>
    <row r="22" ht="18" customHeight="1" spans="1:7">
      <c r="A22" s="31" t="s">
        <v>88</v>
      </c>
      <c r="B22" s="137" t="s">
        <v>89</v>
      </c>
      <c r="C22" s="22">
        <v>2170871.93</v>
      </c>
      <c r="D22" s="22">
        <v>2170871.93</v>
      </c>
      <c r="E22" s="22">
        <v>2007372</v>
      </c>
      <c r="F22" s="22">
        <v>163499.93</v>
      </c>
      <c r="G22" s="22"/>
    </row>
    <row r="23" ht="18" customHeight="1" spans="1:7">
      <c r="A23" s="31" t="s">
        <v>90</v>
      </c>
      <c r="B23" s="136" t="s">
        <v>91</v>
      </c>
      <c r="C23" s="22">
        <v>552000</v>
      </c>
      <c r="D23" s="22"/>
      <c r="E23" s="22"/>
      <c r="F23" s="22"/>
      <c r="G23" s="22">
        <v>552000</v>
      </c>
    </row>
    <row r="24" ht="18" customHeight="1" spans="1:7">
      <c r="A24" s="31" t="s">
        <v>92</v>
      </c>
      <c r="B24" s="137" t="s">
        <v>91</v>
      </c>
      <c r="C24" s="22">
        <v>552000</v>
      </c>
      <c r="D24" s="22"/>
      <c r="E24" s="22"/>
      <c r="F24" s="22"/>
      <c r="G24" s="22">
        <v>552000</v>
      </c>
    </row>
    <row r="25" ht="18" customHeight="1" spans="1:7">
      <c r="A25" s="31" t="s">
        <v>93</v>
      </c>
      <c r="B25" s="31" t="s">
        <v>94</v>
      </c>
      <c r="C25" s="22">
        <v>210760.96</v>
      </c>
      <c r="D25" s="22">
        <v>210760.96</v>
      </c>
      <c r="E25" s="22">
        <v>210760.96</v>
      </c>
      <c r="F25" s="22"/>
      <c r="G25" s="22"/>
    </row>
    <row r="26" ht="18" customHeight="1" spans="1:7">
      <c r="A26" s="31" t="s">
        <v>95</v>
      </c>
      <c r="B26" s="136" t="s">
        <v>96</v>
      </c>
      <c r="C26" s="22">
        <v>210760.96</v>
      </c>
      <c r="D26" s="22">
        <v>210760.96</v>
      </c>
      <c r="E26" s="22">
        <v>210760.96</v>
      </c>
      <c r="F26" s="22"/>
      <c r="G26" s="22"/>
    </row>
    <row r="27" ht="18" customHeight="1" spans="1:7">
      <c r="A27" s="31" t="s">
        <v>97</v>
      </c>
      <c r="B27" s="137" t="s">
        <v>98</v>
      </c>
      <c r="C27" s="22">
        <v>210760.96</v>
      </c>
      <c r="D27" s="22">
        <v>210760.96</v>
      </c>
      <c r="E27" s="22">
        <v>210760.96</v>
      </c>
      <c r="F27" s="22"/>
      <c r="G27" s="22"/>
    </row>
    <row r="28" ht="18" customHeight="1" spans="1:7">
      <c r="A28" s="138" t="s">
        <v>99</v>
      </c>
      <c r="B28" s="139" t="s">
        <v>99</v>
      </c>
      <c r="C28" s="22">
        <v>5016598.18</v>
      </c>
      <c r="D28" s="22">
        <v>2998098.18</v>
      </c>
      <c r="E28" s="22">
        <v>2830278.25</v>
      </c>
      <c r="F28" s="22">
        <v>167819.93</v>
      </c>
      <c r="G28" s="22">
        <v>2018500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ageMargins left="0.75" right="0.75" top="1" bottom="1" header="0.5" footer="0.5"/>
  <pageSetup paperSize="9" scale="7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24"/>
      <c r="B1" s="124"/>
      <c r="C1" s="65"/>
      <c r="F1" s="64" t="s">
        <v>122</v>
      </c>
    </row>
    <row r="2" ht="25.5" customHeight="1" spans="1:6">
      <c r="A2" s="125" t="s">
        <v>123</v>
      </c>
      <c r="B2" s="125"/>
      <c r="C2" s="125"/>
      <c r="D2" s="125"/>
      <c r="E2" s="125"/>
      <c r="F2" s="125"/>
    </row>
    <row r="3" ht="15.75" customHeight="1" spans="1:6">
      <c r="A3" s="4" t="str">
        <f>"单位名称："&amp;"云南省水利水电建设管理与质量安全中心"</f>
        <v>单位名称：云南省水利水电建设管理与质量安全中心</v>
      </c>
      <c r="B3" s="124"/>
      <c r="C3" s="65"/>
      <c r="F3" s="64" t="s">
        <v>2</v>
      </c>
    </row>
    <row r="4" ht="19.5" customHeight="1" spans="1:6">
      <c r="A4" s="9" t="s">
        <v>124</v>
      </c>
      <c r="B4" s="15" t="s">
        <v>125</v>
      </c>
      <c r="C4" s="10" t="s">
        <v>126</v>
      </c>
      <c r="D4" s="11"/>
      <c r="E4" s="12"/>
      <c r="F4" s="15" t="s">
        <v>127</v>
      </c>
    </row>
    <row r="5" ht="19.5" customHeight="1" spans="1:6">
      <c r="A5" s="17"/>
      <c r="B5" s="18"/>
      <c r="C5" s="67" t="s">
        <v>32</v>
      </c>
      <c r="D5" s="67" t="s">
        <v>128</v>
      </c>
      <c r="E5" s="67" t="s">
        <v>129</v>
      </c>
      <c r="F5" s="18"/>
    </row>
    <row r="6" ht="18.75" customHeight="1" spans="1:6">
      <c r="A6" s="126">
        <v>1</v>
      </c>
      <c r="B6" s="126">
        <v>2</v>
      </c>
      <c r="C6" s="127">
        <v>3</v>
      </c>
      <c r="D6" s="126">
        <v>4</v>
      </c>
      <c r="E6" s="126">
        <v>5</v>
      </c>
      <c r="F6" s="126">
        <v>6</v>
      </c>
    </row>
    <row r="7" ht="18.75" customHeight="1" spans="1:6">
      <c r="A7" s="128">
        <v>2000</v>
      </c>
      <c r="B7" s="128"/>
      <c r="C7" s="129"/>
      <c r="D7" s="128"/>
      <c r="E7" s="128"/>
      <c r="F7" s="128">
        <v>2000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scale="7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4"/>
  <sheetViews>
    <sheetView showZeros="0" workbookViewId="0">
      <selection activeCell="H32" sqref="H32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333333333333" customWidth="1"/>
  </cols>
  <sheetData>
    <row r="1" ht="13.5" customHeight="1" spans="1:23">
      <c r="D1" s="1"/>
      <c r="E1" s="1"/>
      <c r="F1" s="1"/>
      <c r="G1" s="1"/>
      <c r="U1" s="114"/>
      <c r="W1" s="60" t="s">
        <v>130</v>
      </c>
    </row>
    <row r="2" ht="27.75" customHeight="1" spans="1:23">
      <c r="A2" s="28" t="s">
        <v>131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4" t="str">
        <f>"单位名称："&amp;"云南省水利水电建设管理与质量安全中心"</f>
        <v>单位名称：云南省水利水电建设管理与质量安全中心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14"/>
      <c r="W3" s="109" t="s">
        <v>2</v>
      </c>
    </row>
    <row r="4" ht="21.75" customHeight="1" spans="1:23">
      <c r="A4" s="8" t="s">
        <v>132</v>
      </c>
      <c r="B4" s="8" t="s">
        <v>133</v>
      </c>
      <c r="C4" s="8" t="s">
        <v>134</v>
      </c>
      <c r="D4" s="9" t="s">
        <v>135</v>
      </c>
      <c r="E4" s="9" t="s">
        <v>136</v>
      </c>
      <c r="F4" s="9" t="s">
        <v>137</v>
      </c>
      <c r="G4" s="9" t="s">
        <v>138</v>
      </c>
      <c r="H4" s="67" t="s">
        <v>139</v>
      </c>
      <c r="I4" s="67"/>
      <c r="J4" s="67"/>
      <c r="K4" s="67"/>
      <c r="L4" s="116"/>
      <c r="M4" s="116"/>
      <c r="N4" s="116"/>
      <c r="O4" s="116"/>
      <c r="P4" s="116"/>
      <c r="Q4" s="51"/>
      <c r="R4" s="67"/>
      <c r="S4" s="67"/>
      <c r="T4" s="67"/>
      <c r="U4" s="67"/>
      <c r="V4" s="67"/>
      <c r="W4" s="67"/>
    </row>
    <row r="5" ht="21.75" customHeight="1" spans="1:23">
      <c r="A5" s="13"/>
      <c r="B5" s="13"/>
      <c r="C5" s="13"/>
      <c r="D5" s="14"/>
      <c r="E5" s="14"/>
      <c r="F5" s="14"/>
      <c r="G5" s="14"/>
      <c r="H5" s="67" t="s">
        <v>30</v>
      </c>
      <c r="I5" s="51" t="s">
        <v>33</v>
      </c>
      <c r="J5" s="51"/>
      <c r="K5" s="51"/>
      <c r="L5" s="116"/>
      <c r="M5" s="116"/>
      <c r="N5" s="116" t="s">
        <v>140</v>
      </c>
      <c r="O5" s="116"/>
      <c r="P5" s="116"/>
      <c r="Q5" s="51" t="s">
        <v>36</v>
      </c>
      <c r="R5" s="67" t="s">
        <v>51</v>
      </c>
      <c r="S5" s="51"/>
      <c r="T5" s="51"/>
      <c r="U5" s="51"/>
      <c r="V5" s="51"/>
      <c r="W5" s="51"/>
    </row>
    <row r="6" ht="15" customHeight="1" spans="1:23">
      <c r="A6" s="16"/>
      <c r="B6" s="16"/>
      <c r="C6" s="16"/>
      <c r="D6" s="17"/>
      <c r="E6" s="17"/>
      <c r="F6" s="17"/>
      <c r="G6" s="17"/>
      <c r="H6" s="67"/>
      <c r="I6" s="51" t="s">
        <v>141</v>
      </c>
      <c r="J6" s="51" t="s">
        <v>142</v>
      </c>
      <c r="K6" s="51" t="s">
        <v>143</v>
      </c>
      <c r="L6" s="120" t="s">
        <v>144</v>
      </c>
      <c r="M6" s="120" t="s">
        <v>145</v>
      </c>
      <c r="N6" s="120" t="s">
        <v>33</v>
      </c>
      <c r="O6" s="120" t="s">
        <v>34</v>
      </c>
      <c r="P6" s="120" t="s">
        <v>35</v>
      </c>
      <c r="Q6" s="51"/>
      <c r="R6" s="51" t="s">
        <v>32</v>
      </c>
      <c r="S6" s="51" t="s">
        <v>43</v>
      </c>
      <c r="T6" s="51" t="s">
        <v>146</v>
      </c>
      <c r="U6" s="51" t="s">
        <v>39</v>
      </c>
      <c r="V6" s="51" t="s">
        <v>40</v>
      </c>
      <c r="W6" s="51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7"/>
      <c r="I7" s="51"/>
      <c r="J7" s="51"/>
      <c r="K7" s="51"/>
      <c r="L7" s="120"/>
      <c r="M7" s="120"/>
      <c r="N7" s="120"/>
      <c r="O7" s="120"/>
      <c r="P7" s="120"/>
      <c r="Q7" s="51"/>
      <c r="R7" s="51"/>
      <c r="S7" s="51"/>
      <c r="T7" s="51"/>
      <c r="U7" s="51"/>
      <c r="V7" s="51"/>
      <c r="W7" s="51"/>
    </row>
    <row r="8" ht="15" customHeight="1" spans="1:23">
      <c r="A8" s="121">
        <v>1</v>
      </c>
      <c r="B8" s="121">
        <v>2</v>
      </c>
      <c r="C8" s="121">
        <v>3</v>
      </c>
      <c r="D8" s="121">
        <v>4</v>
      </c>
      <c r="E8" s="121">
        <v>5</v>
      </c>
      <c r="F8" s="121">
        <v>6</v>
      </c>
      <c r="G8" s="121">
        <v>7</v>
      </c>
      <c r="H8" s="121">
        <v>8</v>
      </c>
      <c r="I8" s="121">
        <v>9</v>
      </c>
      <c r="J8" s="121">
        <v>10</v>
      </c>
      <c r="K8" s="121">
        <v>11</v>
      </c>
      <c r="L8" s="121">
        <v>12</v>
      </c>
      <c r="M8" s="121">
        <v>13</v>
      </c>
      <c r="N8" s="121">
        <v>14</v>
      </c>
      <c r="O8" s="121">
        <v>15</v>
      </c>
      <c r="P8" s="121">
        <v>16</v>
      </c>
      <c r="Q8" s="121">
        <v>17</v>
      </c>
      <c r="R8" s="121">
        <v>18</v>
      </c>
      <c r="S8" s="121">
        <v>19</v>
      </c>
      <c r="T8" s="121">
        <v>20</v>
      </c>
      <c r="U8" s="121">
        <v>21</v>
      </c>
      <c r="V8" s="121">
        <v>22</v>
      </c>
      <c r="W8" s="121">
        <v>23</v>
      </c>
    </row>
    <row r="9" ht="18.75" customHeight="1" spans="1:23">
      <c r="A9" s="23" t="s">
        <v>45</v>
      </c>
      <c r="B9" s="118"/>
      <c r="C9" s="23"/>
      <c r="D9" s="23"/>
      <c r="E9" s="23"/>
      <c r="F9" s="23"/>
      <c r="G9" s="23"/>
      <c r="H9" s="22">
        <v>2998098.18</v>
      </c>
      <c r="I9" s="22">
        <v>2998098.18</v>
      </c>
      <c r="J9" s="22">
        <v>747724.18</v>
      </c>
      <c r="K9" s="22"/>
      <c r="L9" s="22">
        <v>2250374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22" t="s">
        <v>45</v>
      </c>
      <c r="B10" s="118" t="s">
        <v>147</v>
      </c>
      <c r="C10" s="23" t="s">
        <v>148</v>
      </c>
      <c r="D10" s="23" t="s">
        <v>88</v>
      </c>
      <c r="E10" s="23" t="s">
        <v>89</v>
      </c>
      <c r="F10" s="23" t="s">
        <v>149</v>
      </c>
      <c r="G10" s="23" t="s">
        <v>150</v>
      </c>
      <c r="H10" s="22">
        <v>861120</v>
      </c>
      <c r="I10" s="22">
        <v>861120</v>
      </c>
      <c r="J10" s="22">
        <v>215280</v>
      </c>
      <c r="K10" s="22"/>
      <c r="L10" s="22">
        <v>645840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22" t="s">
        <v>45</v>
      </c>
      <c r="B11" s="118" t="s">
        <v>147</v>
      </c>
      <c r="C11" s="23" t="s">
        <v>148</v>
      </c>
      <c r="D11" s="23" t="s">
        <v>88</v>
      </c>
      <c r="E11" s="23" t="s">
        <v>89</v>
      </c>
      <c r="F11" s="23" t="s">
        <v>151</v>
      </c>
      <c r="G11" s="23" t="s">
        <v>152</v>
      </c>
      <c r="H11" s="22">
        <v>120</v>
      </c>
      <c r="I11" s="22">
        <v>120</v>
      </c>
      <c r="J11" s="22">
        <v>30</v>
      </c>
      <c r="K11" s="22"/>
      <c r="L11" s="22">
        <v>90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22" t="s">
        <v>45</v>
      </c>
      <c r="B12" s="118" t="s">
        <v>147</v>
      </c>
      <c r="C12" s="23" t="s">
        <v>148</v>
      </c>
      <c r="D12" s="23" t="s">
        <v>88</v>
      </c>
      <c r="E12" s="23" t="s">
        <v>89</v>
      </c>
      <c r="F12" s="23" t="s">
        <v>153</v>
      </c>
      <c r="G12" s="23" t="s">
        <v>154</v>
      </c>
      <c r="H12" s="22">
        <v>71760</v>
      </c>
      <c r="I12" s="22">
        <v>71760</v>
      </c>
      <c r="J12" s="22">
        <v>17940</v>
      </c>
      <c r="K12" s="22"/>
      <c r="L12" s="22">
        <v>53820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22" t="s">
        <v>45</v>
      </c>
      <c r="B13" s="118" t="s">
        <v>147</v>
      </c>
      <c r="C13" s="23" t="s">
        <v>148</v>
      </c>
      <c r="D13" s="23" t="s">
        <v>88</v>
      </c>
      <c r="E13" s="23" t="s">
        <v>89</v>
      </c>
      <c r="F13" s="23" t="s">
        <v>155</v>
      </c>
      <c r="G13" s="23" t="s">
        <v>156</v>
      </c>
      <c r="H13" s="22">
        <v>1074372</v>
      </c>
      <c r="I13" s="22">
        <v>1074372</v>
      </c>
      <c r="J13" s="22">
        <v>268593</v>
      </c>
      <c r="K13" s="22"/>
      <c r="L13" s="22">
        <v>805779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22" t="s">
        <v>45</v>
      </c>
      <c r="B14" s="118" t="s">
        <v>157</v>
      </c>
      <c r="C14" s="23" t="s">
        <v>158</v>
      </c>
      <c r="D14" s="23" t="s">
        <v>65</v>
      </c>
      <c r="E14" s="23" t="s">
        <v>66</v>
      </c>
      <c r="F14" s="23" t="s">
        <v>159</v>
      </c>
      <c r="G14" s="23" t="s">
        <v>160</v>
      </c>
      <c r="H14" s="22">
        <v>297906.34</v>
      </c>
      <c r="I14" s="22">
        <v>297906.34</v>
      </c>
      <c r="J14" s="22">
        <v>74476.59</v>
      </c>
      <c r="K14" s="22"/>
      <c r="L14" s="22">
        <v>223429.75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22" t="s">
        <v>45</v>
      </c>
      <c r="B15" s="118" t="s">
        <v>157</v>
      </c>
      <c r="C15" s="23" t="s">
        <v>158</v>
      </c>
      <c r="D15" s="23" t="s">
        <v>69</v>
      </c>
      <c r="E15" s="23" t="s">
        <v>68</v>
      </c>
      <c r="F15" s="23" t="s">
        <v>161</v>
      </c>
      <c r="G15" s="23" t="s">
        <v>162</v>
      </c>
      <c r="H15" s="123">
        <v>14755.6</v>
      </c>
      <c r="I15" s="22">
        <v>14755.6</v>
      </c>
      <c r="J15" s="22">
        <v>3688.9</v>
      </c>
      <c r="K15" s="22"/>
      <c r="L15" s="22">
        <v>11066.7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22" t="s">
        <v>45</v>
      </c>
      <c r="B16" s="118" t="s">
        <v>157</v>
      </c>
      <c r="C16" s="23" t="s">
        <v>158</v>
      </c>
      <c r="D16" s="23" t="s">
        <v>74</v>
      </c>
      <c r="E16" s="23" t="s">
        <v>75</v>
      </c>
      <c r="F16" s="23" t="s">
        <v>163</v>
      </c>
      <c r="G16" s="23" t="s">
        <v>164</v>
      </c>
      <c r="H16" s="22">
        <v>186191.46</v>
      </c>
      <c r="I16" s="22">
        <v>186191.46</v>
      </c>
      <c r="J16" s="22">
        <v>46547.87</v>
      </c>
      <c r="K16" s="22"/>
      <c r="L16" s="22">
        <v>139643.59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22" t="s">
        <v>45</v>
      </c>
      <c r="B17" s="118" t="s">
        <v>157</v>
      </c>
      <c r="C17" s="23" t="s">
        <v>158</v>
      </c>
      <c r="D17" s="23" t="s">
        <v>76</v>
      </c>
      <c r="E17" s="23" t="s">
        <v>77</v>
      </c>
      <c r="F17" s="23" t="s">
        <v>165</v>
      </c>
      <c r="G17" s="23" t="s">
        <v>166</v>
      </c>
      <c r="H17" s="22">
        <v>104692.39</v>
      </c>
      <c r="I17" s="22">
        <v>104692.39</v>
      </c>
      <c r="J17" s="22">
        <v>26173.1</v>
      </c>
      <c r="K17" s="22"/>
      <c r="L17" s="22">
        <v>78519.29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22" t="s">
        <v>45</v>
      </c>
      <c r="B18" s="118" t="s">
        <v>157</v>
      </c>
      <c r="C18" s="23" t="s">
        <v>158</v>
      </c>
      <c r="D18" s="23" t="s">
        <v>78</v>
      </c>
      <c r="E18" s="23" t="s">
        <v>79</v>
      </c>
      <c r="F18" s="23" t="s">
        <v>161</v>
      </c>
      <c r="G18" s="23" t="s">
        <v>162</v>
      </c>
      <c r="H18" s="22">
        <v>8599.5</v>
      </c>
      <c r="I18" s="22">
        <v>8599.5</v>
      </c>
      <c r="J18" s="22">
        <v>8599.5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22" t="s">
        <v>45</v>
      </c>
      <c r="B19" s="118" t="s">
        <v>167</v>
      </c>
      <c r="C19" s="23" t="s">
        <v>98</v>
      </c>
      <c r="D19" s="23" t="s">
        <v>97</v>
      </c>
      <c r="E19" s="23" t="s">
        <v>98</v>
      </c>
      <c r="F19" s="23" t="s">
        <v>168</v>
      </c>
      <c r="G19" s="23" t="s">
        <v>98</v>
      </c>
      <c r="H19" s="22">
        <v>210760.96</v>
      </c>
      <c r="I19" s="22">
        <v>210760.96</v>
      </c>
      <c r="J19" s="22">
        <v>52690.24</v>
      </c>
      <c r="K19" s="22"/>
      <c r="L19" s="22">
        <v>158070.72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22" t="s">
        <v>45</v>
      </c>
      <c r="B20" s="118" t="s">
        <v>169</v>
      </c>
      <c r="C20" s="23" t="s">
        <v>127</v>
      </c>
      <c r="D20" s="23" t="s">
        <v>88</v>
      </c>
      <c r="E20" s="23" t="s">
        <v>89</v>
      </c>
      <c r="F20" s="23" t="s">
        <v>170</v>
      </c>
      <c r="G20" s="23" t="s">
        <v>127</v>
      </c>
      <c r="H20" s="22">
        <v>2000</v>
      </c>
      <c r="I20" s="22">
        <v>2000</v>
      </c>
      <c r="J20" s="22">
        <v>500</v>
      </c>
      <c r="K20" s="22"/>
      <c r="L20" s="22">
        <v>1500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22" t="s">
        <v>45</v>
      </c>
      <c r="B21" s="118" t="s">
        <v>171</v>
      </c>
      <c r="C21" s="23" t="s">
        <v>172</v>
      </c>
      <c r="D21" s="23" t="s">
        <v>88</v>
      </c>
      <c r="E21" s="23" t="s">
        <v>89</v>
      </c>
      <c r="F21" s="23" t="s">
        <v>173</v>
      </c>
      <c r="G21" s="23" t="s">
        <v>172</v>
      </c>
      <c r="H21" s="22">
        <v>40147.44</v>
      </c>
      <c r="I21" s="22">
        <v>40147.44</v>
      </c>
      <c r="J21" s="22">
        <v>10036.86</v>
      </c>
      <c r="K21" s="22"/>
      <c r="L21" s="22">
        <v>30110.58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22" t="s">
        <v>45</v>
      </c>
      <c r="B22" s="118" t="s">
        <v>174</v>
      </c>
      <c r="C22" s="23" t="s">
        <v>175</v>
      </c>
      <c r="D22" s="23" t="s">
        <v>63</v>
      </c>
      <c r="E22" s="23" t="s">
        <v>64</v>
      </c>
      <c r="F22" s="23" t="s">
        <v>176</v>
      </c>
      <c r="G22" s="23" t="s">
        <v>177</v>
      </c>
      <c r="H22" s="22">
        <v>4320</v>
      </c>
      <c r="I22" s="22">
        <v>4320</v>
      </c>
      <c r="J22" s="22">
        <v>1080</v>
      </c>
      <c r="K22" s="22"/>
      <c r="L22" s="22">
        <v>3240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22" t="s">
        <v>45</v>
      </c>
      <c r="B23" s="118" t="s">
        <v>174</v>
      </c>
      <c r="C23" s="23" t="s">
        <v>175</v>
      </c>
      <c r="D23" s="23" t="s">
        <v>88</v>
      </c>
      <c r="E23" s="23" t="s">
        <v>89</v>
      </c>
      <c r="F23" s="23" t="s">
        <v>178</v>
      </c>
      <c r="G23" s="23" t="s">
        <v>179</v>
      </c>
      <c r="H23" s="22">
        <v>20000</v>
      </c>
      <c r="I23" s="22">
        <v>20000</v>
      </c>
      <c r="J23" s="22"/>
      <c r="K23" s="22"/>
      <c r="L23" s="22">
        <v>20000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22" t="s">
        <v>45</v>
      </c>
      <c r="B24" s="118" t="s">
        <v>174</v>
      </c>
      <c r="C24" s="23" t="s">
        <v>175</v>
      </c>
      <c r="D24" s="23" t="s">
        <v>88</v>
      </c>
      <c r="E24" s="23" t="s">
        <v>89</v>
      </c>
      <c r="F24" s="23" t="s">
        <v>180</v>
      </c>
      <c r="G24" s="23" t="s">
        <v>181</v>
      </c>
      <c r="H24" s="22">
        <v>2000</v>
      </c>
      <c r="I24" s="22">
        <v>2000</v>
      </c>
      <c r="J24" s="22">
        <v>500</v>
      </c>
      <c r="K24" s="22"/>
      <c r="L24" s="22">
        <v>1500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22" t="s">
        <v>45</v>
      </c>
      <c r="B25" s="118" t="s">
        <v>174</v>
      </c>
      <c r="C25" s="23" t="s">
        <v>175</v>
      </c>
      <c r="D25" s="23" t="s">
        <v>88</v>
      </c>
      <c r="E25" s="23" t="s">
        <v>89</v>
      </c>
      <c r="F25" s="23" t="s">
        <v>182</v>
      </c>
      <c r="G25" s="23" t="s">
        <v>183</v>
      </c>
      <c r="H25" s="22">
        <v>60</v>
      </c>
      <c r="I25" s="22">
        <v>60</v>
      </c>
      <c r="J25" s="22">
        <v>15</v>
      </c>
      <c r="K25" s="22"/>
      <c r="L25" s="22">
        <v>45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22" t="s">
        <v>45</v>
      </c>
      <c r="B26" s="118" t="s">
        <v>174</v>
      </c>
      <c r="C26" s="23" t="s">
        <v>175</v>
      </c>
      <c r="D26" s="23" t="s">
        <v>88</v>
      </c>
      <c r="E26" s="23" t="s">
        <v>89</v>
      </c>
      <c r="F26" s="23" t="s">
        <v>184</v>
      </c>
      <c r="G26" s="23" t="s">
        <v>185</v>
      </c>
      <c r="H26" s="22">
        <v>6000</v>
      </c>
      <c r="I26" s="22">
        <v>6000</v>
      </c>
      <c r="J26" s="22">
        <v>1500</v>
      </c>
      <c r="K26" s="22"/>
      <c r="L26" s="22">
        <v>4500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22" t="s">
        <v>45</v>
      </c>
      <c r="B27" s="118" t="s">
        <v>174</v>
      </c>
      <c r="C27" s="23" t="s">
        <v>175</v>
      </c>
      <c r="D27" s="23" t="s">
        <v>88</v>
      </c>
      <c r="E27" s="23" t="s">
        <v>89</v>
      </c>
      <c r="F27" s="23" t="s">
        <v>186</v>
      </c>
      <c r="G27" s="23" t="s">
        <v>187</v>
      </c>
      <c r="H27" s="22">
        <v>4000</v>
      </c>
      <c r="I27" s="22">
        <v>4000</v>
      </c>
      <c r="J27" s="22">
        <v>1000</v>
      </c>
      <c r="K27" s="22"/>
      <c r="L27" s="22">
        <v>3000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22" t="s">
        <v>45</v>
      </c>
      <c r="B28" s="118" t="s">
        <v>174</v>
      </c>
      <c r="C28" s="23" t="s">
        <v>175</v>
      </c>
      <c r="D28" s="23" t="s">
        <v>88</v>
      </c>
      <c r="E28" s="23" t="s">
        <v>89</v>
      </c>
      <c r="F28" s="23" t="s">
        <v>188</v>
      </c>
      <c r="G28" s="23" t="s">
        <v>189</v>
      </c>
      <c r="H28" s="22">
        <v>12000</v>
      </c>
      <c r="I28" s="22">
        <v>12000</v>
      </c>
      <c r="J28" s="22">
        <v>3000</v>
      </c>
      <c r="K28" s="22"/>
      <c r="L28" s="22">
        <v>9000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22" t="s">
        <v>45</v>
      </c>
      <c r="B29" s="118" t="s">
        <v>174</v>
      </c>
      <c r="C29" s="23" t="s">
        <v>175</v>
      </c>
      <c r="D29" s="23" t="s">
        <v>88</v>
      </c>
      <c r="E29" s="23" t="s">
        <v>89</v>
      </c>
      <c r="F29" s="23" t="s">
        <v>190</v>
      </c>
      <c r="G29" s="23" t="s">
        <v>191</v>
      </c>
      <c r="H29" s="22">
        <v>3000</v>
      </c>
      <c r="I29" s="22">
        <v>3000</v>
      </c>
      <c r="J29" s="22">
        <v>750</v>
      </c>
      <c r="K29" s="22"/>
      <c r="L29" s="22">
        <v>2250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22" t="s">
        <v>45</v>
      </c>
      <c r="B30" s="118" t="s">
        <v>174</v>
      </c>
      <c r="C30" s="23" t="s">
        <v>175</v>
      </c>
      <c r="D30" s="23" t="s">
        <v>88</v>
      </c>
      <c r="E30" s="23" t="s">
        <v>89</v>
      </c>
      <c r="F30" s="23" t="s">
        <v>192</v>
      </c>
      <c r="G30" s="23" t="s">
        <v>193</v>
      </c>
      <c r="H30" s="22">
        <v>5000</v>
      </c>
      <c r="I30" s="22">
        <v>5000</v>
      </c>
      <c r="J30" s="22">
        <v>1250</v>
      </c>
      <c r="K30" s="22"/>
      <c r="L30" s="22">
        <v>3750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22" t="s">
        <v>45</v>
      </c>
      <c r="B31" s="118" t="s">
        <v>174</v>
      </c>
      <c r="C31" s="23" t="s">
        <v>175</v>
      </c>
      <c r="D31" s="23" t="s">
        <v>88</v>
      </c>
      <c r="E31" s="23" t="s">
        <v>89</v>
      </c>
      <c r="F31" s="23" t="s">
        <v>194</v>
      </c>
      <c r="G31" s="23" t="s">
        <v>195</v>
      </c>
      <c r="H31" s="22">
        <v>2500</v>
      </c>
      <c r="I31" s="22">
        <v>2500</v>
      </c>
      <c r="J31" s="22">
        <v>625</v>
      </c>
      <c r="K31" s="22"/>
      <c r="L31" s="22">
        <v>1875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31.4" customHeight="1" spans="1:23">
      <c r="A32" s="122" t="s">
        <v>45</v>
      </c>
      <c r="B32" s="118" t="s">
        <v>174</v>
      </c>
      <c r="C32" s="23" t="s">
        <v>175</v>
      </c>
      <c r="D32" s="23" t="s">
        <v>88</v>
      </c>
      <c r="E32" s="23" t="s">
        <v>89</v>
      </c>
      <c r="F32" s="23" t="s">
        <v>176</v>
      </c>
      <c r="G32" s="23" t="s">
        <v>177</v>
      </c>
      <c r="H32" s="22">
        <v>53792.49</v>
      </c>
      <c r="I32" s="22">
        <v>53792.49</v>
      </c>
      <c r="J32" s="22">
        <v>13448.12</v>
      </c>
      <c r="K32" s="22"/>
      <c r="L32" s="22">
        <v>40344.37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31.4" customHeight="1" spans="1:23">
      <c r="A33" s="122" t="s">
        <v>45</v>
      </c>
      <c r="B33" s="118" t="s">
        <v>174</v>
      </c>
      <c r="C33" s="23" t="s">
        <v>175</v>
      </c>
      <c r="D33" s="23" t="s">
        <v>88</v>
      </c>
      <c r="E33" s="23" t="s">
        <v>89</v>
      </c>
      <c r="F33" s="23" t="s">
        <v>196</v>
      </c>
      <c r="G33" s="23" t="s">
        <v>197</v>
      </c>
      <c r="H33" s="22">
        <v>13000</v>
      </c>
      <c r="I33" s="22">
        <v>13000</v>
      </c>
      <c r="J33" s="22"/>
      <c r="K33" s="22"/>
      <c r="L33" s="22">
        <v>13000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ht="18.75" customHeight="1" spans="1:23">
      <c r="A34" s="32" t="s">
        <v>99</v>
      </c>
      <c r="B34" s="33"/>
      <c r="C34" s="33"/>
      <c r="D34" s="33"/>
      <c r="E34" s="33"/>
      <c r="F34" s="33"/>
      <c r="G34" s="34"/>
      <c r="H34" s="22">
        <v>2998098.18</v>
      </c>
      <c r="I34" s="22">
        <v>2998098.18</v>
      </c>
      <c r="J34" s="22">
        <v>747724.18</v>
      </c>
      <c r="K34" s="22"/>
      <c r="L34" s="22">
        <v>2250374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</sheetData>
  <mergeCells count="30">
    <mergeCell ref="A2:W2"/>
    <mergeCell ref="A3:G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161111111111111" right="0.161111111111111" top="1" bottom="1" header="0.5" footer="0.5"/>
  <pageSetup paperSize="9" scale="38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1"/>
  <sheetViews>
    <sheetView showZeros="0" workbookViewId="0">
      <selection activeCell="A1" sqref="A1 A1 A1 A1 A1 A1 A1 A1 A1 A1 A1 A1 A1 A1 A1 A1 A1 A1 A1 A1 A1 A1 A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1:23">
      <c r="E1" s="1"/>
      <c r="F1" s="1"/>
      <c r="G1" s="1"/>
      <c r="H1" s="1"/>
      <c r="U1" s="114"/>
      <c r="W1" s="60" t="s">
        <v>198</v>
      </c>
    </row>
    <row r="2" ht="27.75" customHeight="1" spans="1:23">
      <c r="A2" s="28" t="s">
        <v>199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4" t="str">
        <f t="shared" ref="A3:B3" si="0">"单位名称："&amp;"云南省水利水电建设管理与质量安全中心"</f>
        <v>单位名称：云南省水利水电建设管理与质量安全中心</v>
      </c>
      <c r="B3" s="115" t="str">
        <f t="shared" si="0"/>
        <v>单位名称：云南省水利水电建设管理与质量安全中心</v>
      </c>
      <c r="C3" s="115"/>
      <c r="D3" s="115"/>
      <c r="E3" s="115"/>
      <c r="F3" s="115"/>
      <c r="G3" s="115"/>
      <c r="H3" s="115"/>
      <c r="I3" s="115"/>
      <c r="J3" s="6"/>
      <c r="K3" s="6"/>
      <c r="L3" s="6"/>
      <c r="M3" s="6"/>
      <c r="N3" s="6"/>
      <c r="O3" s="6"/>
      <c r="P3" s="6"/>
      <c r="Q3" s="6"/>
      <c r="U3" s="114"/>
      <c r="W3" s="109" t="s">
        <v>2</v>
      </c>
    </row>
    <row r="4" ht="21.75" customHeight="1" spans="1:23">
      <c r="A4" s="8" t="s">
        <v>200</v>
      </c>
      <c r="B4" s="8" t="s">
        <v>133</v>
      </c>
      <c r="C4" s="8" t="s">
        <v>134</v>
      </c>
      <c r="D4" s="8" t="s">
        <v>201</v>
      </c>
      <c r="E4" s="9" t="s">
        <v>135</v>
      </c>
      <c r="F4" s="9" t="s">
        <v>136</v>
      </c>
      <c r="G4" s="9" t="s">
        <v>137</v>
      </c>
      <c r="H4" s="9" t="s">
        <v>138</v>
      </c>
      <c r="I4" s="67" t="s">
        <v>30</v>
      </c>
      <c r="J4" s="67" t="s">
        <v>202</v>
      </c>
      <c r="K4" s="67"/>
      <c r="L4" s="67"/>
      <c r="M4" s="67"/>
      <c r="N4" s="116" t="s">
        <v>140</v>
      </c>
      <c r="O4" s="116"/>
      <c r="P4" s="116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7"/>
      <c r="J5" s="51" t="s">
        <v>33</v>
      </c>
      <c r="K5" s="51"/>
      <c r="L5" s="51" t="s">
        <v>34</v>
      </c>
      <c r="M5" s="51" t="s">
        <v>35</v>
      </c>
      <c r="N5" s="117" t="s">
        <v>33</v>
      </c>
      <c r="O5" s="117" t="s">
        <v>34</v>
      </c>
      <c r="P5" s="117" t="s">
        <v>35</v>
      </c>
      <c r="Q5" s="14"/>
      <c r="R5" s="9" t="s">
        <v>32</v>
      </c>
      <c r="S5" s="9" t="s">
        <v>43</v>
      </c>
      <c r="T5" s="9" t="s">
        <v>146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7"/>
      <c r="J6" s="51" t="s">
        <v>32</v>
      </c>
      <c r="K6" s="51" t="s">
        <v>203</v>
      </c>
      <c r="L6" s="51"/>
      <c r="M6" s="51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23"/>
      <c r="B8" s="118"/>
      <c r="C8" s="23" t="s">
        <v>204</v>
      </c>
      <c r="D8" s="23"/>
      <c r="E8" s="23"/>
      <c r="F8" s="23"/>
      <c r="G8" s="23"/>
      <c r="H8" s="23"/>
      <c r="I8" s="119">
        <v>1356000</v>
      </c>
      <c r="J8" s="119">
        <v>1356000</v>
      </c>
      <c r="K8" s="119">
        <v>1356000</v>
      </c>
      <c r="L8" s="119"/>
      <c r="M8" s="119"/>
      <c r="N8" s="119"/>
      <c r="O8" s="119"/>
      <c r="P8" s="119"/>
      <c r="Q8" s="119"/>
      <c r="R8" s="119"/>
      <c r="S8" s="119"/>
      <c r="T8" s="119"/>
      <c r="U8" s="93"/>
      <c r="V8" s="119"/>
      <c r="W8" s="119"/>
    </row>
    <row r="9" ht="32.9" customHeight="1" spans="1:23">
      <c r="A9" s="23" t="s">
        <v>205</v>
      </c>
      <c r="B9" s="118" t="s">
        <v>206</v>
      </c>
      <c r="C9" s="23" t="s">
        <v>204</v>
      </c>
      <c r="D9" s="23" t="s">
        <v>45</v>
      </c>
      <c r="E9" s="23" t="s">
        <v>86</v>
      </c>
      <c r="F9" s="23" t="s">
        <v>87</v>
      </c>
      <c r="G9" s="23" t="s">
        <v>180</v>
      </c>
      <c r="H9" s="23" t="s">
        <v>181</v>
      </c>
      <c r="I9" s="119">
        <v>4258</v>
      </c>
      <c r="J9" s="119">
        <v>4258</v>
      </c>
      <c r="K9" s="119">
        <v>4258</v>
      </c>
      <c r="L9" s="119"/>
      <c r="M9" s="119"/>
      <c r="N9" s="119"/>
      <c r="O9" s="119"/>
      <c r="P9" s="119"/>
      <c r="Q9" s="119"/>
      <c r="R9" s="119"/>
      <c r="S9" s="119"/>
      <c r="T9" s="119"/>
      <c r="U9" s="93"/>
      <c r="V9" s="119"/>
      <c r="W9" s="119"/>
    </row>
    <row r="10" ht="32.9" customHeight="1" spans="1:23">
      <c r="A10" s="23" t="s">
        <v>205</v>
      </c>
      <c r="B10" s="118" t="s">
        <v>206</v>
      </c>
      <c r="C10" s="23" t="s">
        <v>204</v>
      </c>
      <c r="D10" s="23" t="s">
        <v>45</v>
      </c>
      <c r="E10" s="23" t="s">
        <v>86</v>
      </c>
      <c r="F10" s="23" t="s">
        <v>87</v>
      </c>
      <c r="G10" s="23" t="s">
        <v>188</v>
      </c>
      <c r="H10" s="23" t="s">
        <v>189</v>
      </c>
      <c r="I10" s="119">
        <v>312</v>
      </c>
      <c r="J10" s="119">
        <v>312</v>
      </c>
      <c r="K10" s="119">
        <v>312</v>
      </c>
      <c r="L10" s="119"/>
      <c r="M10" s="119"/>
      <c r="N10" s="119"/>
      <c r="O10" s="119"/>
      <c r="P10" s="119"/>
      <c r="Q10" s="119"/>
      <c r="R10" s="119"/>
      <c r="S10" s="119"/>
      <c r="T10" s="119"/>
      <c r="U10" s="93"/>
      <c r="V10" s="119"/>
      <c r="W10" s="119"/>
    </row>
    <row r="11" ht="32.9" customHeight="1" spans="1:23">
      <c r="A11" s="23" t="s">
        <v>205</v>
      </c>
      <c r="B11" s="118" t="s">
        <v>206</v>
      </c>
      <c r="C11" s="23" t="s">
        <v>204</v>
      </c>
      <c r="D11" s="23" t="s">
        <v>45</v>
      </c>
      <c r="E11" s="23" t="s">
        <v>86</v>
      </c>
      <c r="F11" s="23" t="s">
        <v>87</v>
      </c>
      <c r="G11" s="23" t="s">
        <v>190</v>
      </c>
      <c r="H11" s="23" t="s">
        <v>191</v>
      </c>
      <c r="I11" s="119">
        <v>1056630</v>
      </c>
      <c r="J11" s="119">
        <v>1056630</v>
      </c>
      <c r="K11" s="119">
        <v>1056630</v>
      </c>
      <c r="L11" s="119"/>
      <c r="M11" s="119"/>
      <c r="N11" s="119"/>
      <c r="O11" s="119"/>
      <c r="P11" s="119"/>
      <c r="Q11" s="119"/>
      <c r="R11" s="119"/>
      <c r="S11" s="119"/>
      <c r="T11" s="119"/>
      <c r="U11" s="93"/>
      <c r="V11" s="119"/>
      <c r="W11" s="119"/>
    </row>
    <row r="12" ht="32.9" customHeight="1" spans="1:23">
      <c r="A12" s="23" t="s">
        <v>205</v>
      </c>
      <c r="B12" s="118" t="s">
        <v>206</v>
      </c>
      <c r="C12" s="23" t="s">
        <v>204</v>
      </c>
      <c r="D12" s="23" t="s">
        <v>45</v>
      </c>
      <c r="E12" s="23" t="s">
        <v>86</v>
      </c>
      <c r="F12" s="23" t="s">
        <v>87</v>
      </c>
      <c r="G12" s="23" t="s">
        <v>207</v>
      </c>
      <c r="H12" s="23" t="s">
        <v>208</v>
      </c>
      <c r="I12" s="119">
        <v>261800</v>
      </c>
      <c r="J12" s="119">
        <v>261800</v>
      </c>
      <c r="K12" s="119">
        <v>261800</v>
      </c>
      <c r="L12" s="119"/>
      <c r="M12" s="119"/>
      <c r="N12" s="119"/>
      <c r="O12" s="119"/>
      <c r="P12" s="119"/>
      <c r="Q12" s="119"/>
      <c r="R12" s="119"/>
      <c r="S12" s="119"/>
      <c r="T12" s="119"/>
      <c r="U12" s="93"/>
      <c r="V12" s="119"/>
      <c r="W12" s="119"/>
    </row>
    <row r="13" ht="32.9" customHeight="1" spans="1:23">
      <c r="A13" s="23" t="s">
        <v>205</v>
      </c>
      <c r="B13" s="118" t="s">
        <v>206</v>
      </c>
      <c r="C13" s="23" t="s">
        <v>204</v>
      </c>
      <c r="D13" s="23" t="s">
        <v>45</v>
      </c>
      <c r="E13" s="23" t="s">
        <v>86</v>
      </c>
      <c r="F13" s="23" t="s">
        <v>87</v>
      </c>
      <c r="G13" s="23" t="s">
        <v>196</v>
      </c>
      <c r="H13" s="23" t="s">
        <v>197</v>
      </c>
      <c r="I13" s="119">
        <v>33000</v>
      </c>
      <c r="J13" s="119">
        <v>33000</v>
      </c>
      <c r="K13" s="119">
        <v>33000</v>
      </c>
      <c r="L13" s="119"/>
      <c r="M13" s="119"/>
      <c r="N13" s="119"/>
      <c r="O13" s="119"/>
      <c r="P13" s="119"/>
      <c r="Q13" s="119"/>
      <c r="R13" s="119"/>
      <c r="S13" s="119"/>
      <c r="T13" s="119"/>
      <c r="U13" s="93"/>
      <c r="V13" s="119"/>
      <c r="W13" s="119"/>
    </row>
    <row r="14" ht="32.9" customHeight="1" spans="1:23">
      <c r="A14" s="23"/>
      <c r="B14" s="23"/>
      <c r="C14" s="23" t="s">
        <v>209</v>
      </c>
      <c r="D14" s="23"/>
      <c r="E14" s="23"/>
      <c r="F14" s="23"/>
      <c r="G14" s="23"/>
      <c r="H14" s="23"/>
      <c r="I14" s="119">
        <v>552000</v>
      </c>
      <c r="J14" s="119">
        <v>552000</v>
      </c>
      <c r="K14" s="119">
        <v>552000</v>
      </c>
      <c r="L14" s="119"/>
      <c r="M14" s="119"/>
      <c r="N14" s="119"/>
      <c r="O14" s="119"/>
      <c r="P14" s="119"/>
      <c r="Q14" s="119"/>
      <c r="R14" s="119"/>
      <c r="S14" s="119"/>
      <c r="T14" s="119"/>
      <c r="U14" s="93"/>
      <c r="V14" s="119"/>
      <c r="W14" s="119"/>
    </row>
    <row r="15" ht="32.9" customHeight="1" spans="1:23">
      <c r="A15" s="23" t="s">
        <v>210</v>
      </c>
      <c r="B15" s="118" t="s">
        <v>211</v>
      </c>
      <c r="C15" s="23" t="s">
        <v>209</v>
      </c>
      <c r="D15" s="23" t="s">
        <v>45</v>
      </c>
      <c r="E15" s="23" t="s">
        <v>92</v>
      </c>
      <c r="F15" s="23" t="s">
        <v>91</v>
      </c>
      <c r="G15" s="23" t="s">
        <v>212</v>
      </c>
      <c r="H15" s="23" t="s">
        <v>213</v>
      </c>
      <c r="I15" s="119">
        <v>552000</v>
      </c>
      <c r="J15" s="119">
        <v>552000</v>
      </c>
      <c r="K15" s="119">
        <v>552000</v>
      </c>
      <c r="L15" s="119"/>
      <c r="M15" s="119"/>
      <c r="N15" s="119"/>
      <c r="O15" s="119"/>
      <c r="P15" s="119"/>
      <c r="Q15" s="119"/>
      <c r="R15" s="119"/>
      <c r="S15" s="119"/>
      <c r="T15" s="119"/>
      <c r="U15" s="93"/>
      <c r="V15" s="119"/>
      <c r="W15" s="119"/>
    </row>
    <row r="16" ht="32.9" customHeight="1" spans="1:23">
      <c r="A16" s="23"/>
      <c r="B16" s="23"/>
      <c r="C16" s="23" t="s">
        <v>214</v>
      </c>
      <c r="D16" s="23"/>
      <c r="E16" s="23"/>
      <c r="F16" s="23"/>
      <c r="G16" s="23"/>
      <c r="H16" s="23"/>
      <c r="I16" s="119">
        <v>110500</v>
      </c>
      <c r="J16" s="119">
        <v>110500</v>
      </c>
      <c r="K16" s="119">
        <v>110500</v>
      </c>
      <c r="L16" s="119"/>
      <c r="M16" s="119"/>
      <c r="N16" s="119"/>
      <c r="O16" s="119"/>
      <c r="P16" s="119"/>
      <c r="Q16" s="119"/>
      <c r="R16" s="119"/>
      <c r="S16" s="119"/>
      <c r="T16" s="119"/>
      <c r="U16" s="93"/>
      <c r="V16" s="119"/>
      <c r="W16" s="119"/>
    </row>
    <row r="17" ht="32.9" customHeight="1" spans="1:23">
      <c r="A17" s="23" t="s">
        <v>205</v>
      </c>
      <c r="B17" s="118" t="s">
        <v>215</v>
      </c>
      <c r="C17" s="23" t="s">
        <v>214</v>
      </c>
      <c r="D17" s="23" t="s">
        <v>45</v>
      </c>
      <c r="E17" s="23" t="s">
        <v>84</v>
      </c>
      <c r="F17" s="23" t="s">
        <v>85</v>
      </c>
      <c r="G17" s="23" t="s">
        <v>180</v>
      </c>
      <c r="H17" s="23" t="s">
        <v>181</v>
      </c>
      <c r="I17" s="119">
        <v>2500</v>
      </c>
      <c r="J17" s="119">
        <v>2500</v>
      </c>
      <c r="K17" s="119">
        <v>2500</v>
      </c>
      <c r="L17" s="119"/>
      <c r="M17" s="119"/>
      <c r="N17" s="119"/>
      <c r="O17" s="119"/>
      <c r="P17" s="119"/>
      <c r="Q17" s="119"/>
      <c r="R17" s="119"/>
      <c r="S17" s="119"/>
      <c r="T17" s="119"/>
      <c r="U17" s="93"/>
      <c r="V17" s="119"/>
      <c r="W17" s="119"/>
    </row>
    <row r="18" ht="32.9" customHeight="1" spans="1:23">
      <c r="A18" s="23" t="s">
        <v>205</v>
      </c>
      <c r="B18" s="118" t="s">
        <v>215</v>
      </c>
      <c r="C18" s="23" t="s">
        <v>214</v>
      </c>
      <c r="D18" s="23" t="s">
        <v>45</v>
      </c>
      <c r="E18" s="23" t="s">
        <v>84</v>
      </c>
      <c r="F18" s="23" t="s">
        <v>85</v>
      </c>
      <c r="G18" s="23" t="s">
        <v>190</v>
      </c>
      <c r="H18" s="23" t="s">
        <v>191</v>
      </c>
      <c r="I18" s="119">
        <v>36400</v>
      </c>
      <c r="J18" s="119">
        <v>36400</v>
      </c>
      <c r="K18" s="119">
        <v>36400</v>
      </c>
      <c r="L18" s="119"/>
      <c r="M18" s="119"/>
      <c r="N18" s="119"/>
      <c r="O18" s="119"/>
      <c r="P18" s="119"/>
      <c r="Q18" s="119"/>
      <c r="R18" s="119"/>
      <c r="S18" s="119"/>
      <c r="T18" s="119"/>
      <c r="U18" s="93"/>
      <c r="V18" s="119"/>
      <c r="W18" s="119"/>
    </row>
    <row r="19" ht="32.9" customHeight="1" spans="1:23">
      <c r="A19" s="23" t="s">
        <v>205</v>
      </c>
      <c r="B19" s="118" t="s">
        <v>215</v>
      </c>
      <c r="C19" s="23" t="s">
        <v>214</v>
      </c>
      <c r="D19" s="23" t="s">
        <v>45</v>
      </c>
      <c r="E19" s="23" t="s">
        <v>84</v>
      </c>
      <c r="F19" s="23" t="s">
        <v>85</v>
      </c>
      <c r="G19" s="23" t="s">
        <v>207</v>
      </c>
      <c r="H19" s="23" t="s">
        <v>208</v>
      </c>
      <c r="I19" s="119">
        <v>53600</v>
      </c>
      <c r="J19" s="119">
        <v>53600</v>
      </c>
      <c r="K19" s="119">
        <v>53600</v>
      </c>
      <c r="L19" s="119"/>
      <c r="M19" s="119"/>
      <c r="N19" s="119"/>
      <c r="O19" s="119"/>
      <c r="P19" s="119"/>
      <c r="Q19" s="119"/>
      <c r="R19" s="119"/>
      <c r="S19" s="119"/>
      <c r="T19" s="119"/>
      <c r="U19" s="93"/>
      <c r="V19" s="119"/>
      <c r="W19" s="119"/>
    </row>
    <row r="20" ht="32.9" customHeight="1" spans="1:23">
      <c r="A20" s="23" t="s">
        <v>205</v>
      </c>
      <c r="B20" s="118" t="s">
        <v>215</v>
      </c>
      <c r="C20" s="23" t="s">
        <v>214</v>
      </c>
      <c r="D20" s="23" t="s">
        <v>45</v>
      </c>
      <c r="E20" s="23" t="s">
        <v>84</v>
      </c>
      <c r="F20" s="23" t="s">
        <v>85</v>
      </c>
      <c r="G20" s="23" t="s">
        <v>216</v>
      </c>
      <c r="H20" s="23" t="s">
        <v>217</v>
      </c>
      <c r="I20" s="119">
        <v>18000</v>
      </c>
      <c r="J20" s="119">
        <v>18000</v>
      </c>
      <c r="K20" s="119">
        <v>18000</v>
      </c>
      <c r="L20" s="119"/>
      <c r="M20" s="119"/>
      <c r="N20" s="119"/>
      <c r="O20" s="119"/>
      <c r="P20" s="119"/>
      <c r="Q20" s="119"/>
      <c r="R20" s="119"/>
      <c r="S20" s="119"/>
      <c r="T20" s="119"/>
      <c r="U20" s="93"/>
      <c r="V20" s="119"/>
      <c r="W20" s="119"/>
    </row>
    <row r="21" ht="18.75" customHeight="1" spans="1:23">
      <c r="A21" s="32" t="s">
        <v>99</v>
      </c>
      <c r="B21" s="33"/>
      <c r="C21" s="33"/>
      <c r="D21" s="33"/>
      <c r="E21" s="33"/>
      <c r="F21" s="33"/>
      <c r="G21" s="33"/>
      <c r="H21" s="34"/>
      <c r="I21" s="119">
        <v>2018500</v>
      </c>
      <c r="J21" s="119">
        <v>2018500</v>
      </c>
      <c r="K21" s="119">
        <v>2018500</v>
      </c>
      <c r="L21" s="119"/>
      <c r="M21" s="119"/>
      <c r="N21" s="119"/>
      <c r="O21" s="119"/>
      <c r="P21" s="119"/>
      <c r="Q21" s="119"/>
      <c r="R21" s="119"/>
      <c r="S21" s="119"/>
      <c r="T21" s="119"/>
      <c r="U21" s="93"/>
      <c r="V21" s="119"/>
      <c r="W21" s="119"/>
    </row>
  </sheetData>
  <mergeCells count="28">
    <mergeCell ref="A2:W2"/>
    <mergeCell ref="A3:I3"/>
    <mergeCell ref="J4:M4"/>
    <mergeCell ref="N4:P4"/>
    <mergeCell ref="R4:W4"/>
    <mergeCell ref="J5:K5"/>
    <mergeCell ref="A21:H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161111111111111" right="0.161111111111111" top="1" bottom="1" header="0.5" footer="0.5"/>
  <pageSetup paperSize="9" scale="3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0"/>
  <sheetViews>
    <sheetView showZeros="0" tabSelected="1" topLeftCell="A7" workbookViewId="0">
      <selection activeCell="B15" sqref="B15:B20"/>
    </sheetView>
  </sheetViews>
  <sheetFormatPr defaultColWidth="9.14166666666667" defaultRowHeight="12" customHeight="1"/>
  <cols>
    <col min="1" max="1" width="12.25" customWidth="1"/>
    <col min="2" max="2" width="45.625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40.5333333333333" customWidth="1"/>
  </cols>
  <sheetData>
    <row r="1" customHeight="1" spans="1:10">
      <c r="J1" s="48" t="s">
        <v>218</v>
      </c>
    </row>
    <row r="2" ht="28.5" customHeight="1" spans="1:10">
      <c r="A2" s="49" t="s">
        <v>219</v>
      </c>
      <c r="B2" s="28"/>
      <c r="C2" s="28"/>
      <c r="D2" s="28"/>
      <c r="E2" s="28"/>
      <c r="F2" s="50"/>
      <c r="G2" s="28"/>
      <c r="H2" s="50"/>
      <c r="I2" s="50"/>
      <c r="J2" s="28"/>
    </row>
    <row r="3" ht="15" customHeight="1" spans="1:10">
      <c r="A3" s="4" t="str">
        <f>"单位名称："&amp;"云南省水利水电建设管理与质量安全中心"</f>
        <v>单位名称：云南省水利水电建设管理与质量安全中心</v>
      </c>
    </row>
    <row r="4" ht="14.25" customHeight="1" spans="1:10">
      <c r="A4" s="51" t="s">
        <v>220</v>
      </c>
      <c r="B4" s="51" t="s">
        <v>221</v>
      </c>
      <c r="C4" s="51" t="s">
        <v>222</v>
      </c>
      <c r="D4" s="51" t="s">
        <v>223</v>
      </c>
      <c r="E4" s="51" t="s">
        <v>224</v>
      </c>
      <c r="F4" s="52" t="s">
        <v>225</v>
      </c>
      <c r="G4" s="51" t="s">
        <v>226</v>
      </c>
      <c r="H4" s="52" t="s">
        <v>227</v>
      </c>
      <c r="I4" s="52" t="s">
        <v>228</v>
      </c>
      <c r="J4" s="51" t="s">
        <v>229</v>
      </c>
    </row>
    <row r="5" ht="14.25" customHeight="1" spans="1:10">
      <c r="A5" s="51">
        <v>1</v>
      </c>
      <c r="B5" s="51">
        <v>2</v>
      </c>
      <c r="C5" s="51">
        <v>3</v>
      </c>
      <c r="D5" s="51">
        <v>4</v>
      </c>
      <c r="E5" s="51">
        <v>5</v>
      </c>
      <c r="F5" s="52">
        <v>6</v>
      </c>
      <c r="G5" s="51">
        <v>7</v>
      </c>
      <c r="H5" s="52">
        <v>8</v>
      </c>
      <c r="I5" s="52">
        <v>9</v>
      </c>
      <c r="J5" s="51">
        <v>10</v>
      </c>
    </row>
    <row r="6" ht="43" customHeight="1" spans="1:10">
      <c r="A6" s="53" t="s">
        <v>45</v>
      </c>
      <c r="B6" s="54"/>
      <c r="C6" s="54"/>
      <c r="D6" s="54"/>
      <c r="E6" s="55"/>
      <c r="F6" s="56"/>
      <c r="G6" s="55"/>
      <c r="H6" s="56"/>
      <c r="I6" s="56"/>
      <c r="J6" s="55"/>
    </row>
    <row r="7" ht="47.3" customHeight="1" spans="1:10">
      <c r="A7" s="113" t="s">
        <v>204</v>
      </c>
      <c r="B7" s="57" t="s">
        <v>230</v>
      </c>
      <c r="C7" s="57" t="s">
        <v>231</v>
      </c>
      <c r="D7" s="57" t="s">
        <v>232</v>
      </c>
      <c r="E7" s="53" t="s">
        <v>233</v>
      </c>
      <c r="F7" s="57" t="s">
        <v>234</v>
      </c>
      <c r="G7" s="53" t="s">
        <v>235</v>
      </c>
      <c r="H7" s="57" t="s">
        <v>236</v>
      </c>
      <c r="I7" s="57" t="s">
        <v>237</v>
      </c>
      <c r="J7" s="58" t="s">
        <v>238</v>
      </c>
    </row>
    <row r="8" ht="47.3" customHeight="1" spans="1:10">
      <c r="A8" s="113" t="s">
        <v>204</v>
      </c>
      <c r="B8" s="57" t="s">
        <v>239</v>
      </c>
      <c r="C8" s="57" t="s">
        <v>231</v>
      </c>
      <c r="D8" s="57" t="s">
        <v>232</v>
      </c>
      <c r="E8" s="53" t="s">
        <v>240</v>
      </c>
      <c r="F8" s="57" t="s">
        <v>234</v>
      </c>
      <c r="G8" s="53" t="s">
        <v>121</v>
      </c>
      <c r="H8" s="57" t="s">
        <v>236</v>
      </c>
      <c r="I8" s="57" t="s">
        <v>237</v>
      </c>
      <c r="J8" s="58" t="s">
        <v>241</v>
      </c>
    </row>
    <row r="9" ht="47.3" customHeight="1" spans="1:10">
      <c r="A9" s="113" t="s">
        <v>204</v>
      </c>
      <c r="B9" s="57" t="s">
        <v>239</v>
      </c>
      <c r="C9" s="57" t="s">
        <v>231</v>
      </c>
      <c r="D9" s="57" t="s">
        <v>232</v>
      </c>
      <c r="E9" s="53" t="s">
        <v>242</v>
      </c>
      <c r="F9" s="57" t="s">
        <v>234</v>
      </c>
      <c r="G9" s="53" t="s">
        <v>243</v>
      </c>
      <c r="H9" s="57" t="s">
        <v>236</v>
      </c>
      <c r="I9" s="57" t="s">
        <v>237</v>
      </c>
      <c r="J9" s="58" t="s">
        <v>244</v>
      </c>
    </row>
    <row r="10" ht="47.3" customHeight="1" spans="1:10">
      <c r="A10" s="113" t="s">
        <v>204</v>
      </c>
      <c r="B10" s="57" t="s">
        <v>239</v>
      </c>
      <c r="C10" s="57" t="s">
        <v>245</v>
      </c>
      <c r="D10" s="57" t="s">
        <v>246</v>
      </c>
      <c r="E10" s="53" t="s">
        <v>247</v>
      </c>
      <c r="F10" s="57" t="s">
        <v>248</v>
      </c>
      <c r="G10" s="53" t="s">
        <v>249</v>
      </c>
      <c r="H10" s="57" t="s">
        <v>250</v>
      </c>
      <c r="I10" s="57" t="s">
        <v>237</v>
      </c>
      <c r="J10" s="58" t="s">
        <v>251</v>
      </c>
    </row>
    <row r="11" ht="72" customHeight="1" spans="1:10">
      <c r="A11" s="113" t="s">
        <v>204</v>
      </c>
      <c r="B11" s="57" t="s">
        <v>239</v>
      </c>
      <c r="C11" s="57" t="s">
        <v>252</v>
      </c>
      <c r="D11" s="57" t="s">
        <v>253</v>
      </c>
      <c r="E11" s="53" t="s">
        <v>253</v>
      </c>
      <c r="F11" s="57" t="s">
        <v>234</v>
      </c>
      <c r="G11" s="53" t="s">
        <v>254</v>
      </c>
      <c r="H11" s="57" t="s">
        <v>250</v>
      </c>
      <c r="I11" s="57" t="s">
        <v>237</v>
      </c>
      <c r="J11" s="58" t="s">
        <v>255</v>
      </c>
    </row>
    <row r="12" ht="47.3" customHeight="1" spans="1:10">
      <c r="A12" s="113" t="s">
        <v>209</v>
      </c>
      <c r="B12" s="57" t="s">
        <v>256</v>
      </c>
      <c r="C12" s="57" t="s">
        <v>231</v>
      </c>
      <c r="D12" s="57" t="s">
        <v>232</v>
      </c>
      <c r="E12" s="53" t="s">
        <v>257</v>
      </c>
      <c r="F12" s="57" t="s">
        <v>248</v>
      </c>
      <c r="G12" s="53" t="s">
        <v>258</v>
      </c>
      <c r="H12" s="57" t="s">
        <v>259</v>
      </c>
      <c r="I12" s="57" t="s">
        <v>237</v>
      </c>
      <c r="J12" s="58" t="s">
        <v>260</v>
      </c>
    </row>
    <row r="13" ht="47.3" customHeight="1" spans="1:10">
      <c r="A13" s="113" t="s">
        <v>209</v>
      </c>
      <c r="B13" s="57" t="s">
        <v>261</v>
      </c>
      <c r="C13" s="57" t="s">
        <v>245</v>
      </c>
      <c r="D13" s="57" t="s">
        <v>246</v>
      </c>
      <c r="E13" s="53" t="s">
        <v>262</v>
      </c>
      <c r="F13" s="57" t="s">
        <v>248</v>
      </c>
      <c r="G13" s="53" t="s">
        <v>263</v>
      </c>
      <c r="H13" s="57"/>
      <c r="I13" s="57" t="s">
        <v>264</v>
      </c>
      <c r="J13" s="58" t="s">
        <v>265</v>
      </c>
    </row>
    <row r="14" ht="47.3" customHeight="1" spans="1:10">
      <c r="A14" s="113" t="s">
        <v>209</v>
      </c>
      <c r="B14" s="57" t="s">
        <v>261</v>
      </c>
      <c r="C14" s="57" t="s">
        <v>252</v>
      </c>
      <c r="D14" s="57" t="s">
        <v>253</v>
      </c>
      <c r="E14" s="53" t="s">
        <v>266</v>
      </c>
      <c r="F14" s="57" t="s">
        <v>234</v>
      </c>
      <c r="G14" s="53" t="s">
        <v>254</v>
      </c>
      <c r="H14" s="57" t="s">
        <v>250</v>
      </c>
      <c r="I14" s="57" t="s">
        <v>237</v>
      </c>
      <c r="J14" s="58" t="s">
        <v>267</v>
      </c>
    </row>
    <row r="15" ht="47.3" customHeight="1" spans="1:10">
      <c r="A15" s="113" t="s">
        <v>214</v>
      </c>
      <c r="B15" s="57" t="s">
        <v>268</v>
      </c>
      <c r="C15" s="57" t="s">
        <v>231</v>
      </c>
      <c r="D15" s="57" t="s">
        <v>232</v>
      </c>
      <c r="E15" s="53" t="s">
        <v>269</v>
      </c>
      <c r="F15" s="57" t="s">
        <v>234</v>
      </c>
      <c r="G15" s="53" t="s">
        <v>117</v>
      </c>
      <c r="H15" s="57" t="s">
        <v>270</v>
      </c>
      <c r="I15" s="57" t="s">
        <v>237</v>
      </c>
      <c r="J15" s="58" t="s">
        <v>271</v>
      </c>
    </row>
    <row r="16" ht="47.3" customHeight="1" spans="1:10">
      <c r="A16" s="113" t="s">
        <v>214</v>
      </c>
      <c r="B16" s="57" t="s">
        <v>272</v>
      </c>
      <c r="C16" s="57" t="s">
        <v>231</v>
      </c>
      <c r="D16" s="57" t="s">
        <v>273</v>
      </c>
      <c r="E16" s="53" t="s">
        <v>274</v>
      </c>
      <c r="F16" s="57" t="s">
        <v>234</v>
      </c>
      <c r="G16" s="53" t="s">
        <v>254</v>
      </c>
      <c r="H16" s="57" t="s">
        <v>250</v>
      </c>
      <c r="I16" s="57" t="s">
        <v>237</v>
      </c>
      <c r="J16" s="58" t="s">
        <v>275</v>
      </c>
    </row>
    <row r="17" ht="47.3" customHeight="1" spans="1:10">
      <c r="A17" s="113" t="s">
        <v>214</v>
      </c>
      <c r="B17" s="57" t="s">
        <v>272</v>
      </c>
      <c r="C17" s="57" t="s">
        <v>231</v>
      </c>
      <c r="D17" s="57" t="s">
        <v>273</v>
      </c>
      <c r="E17" s="53" t="s">
        <v>276</v>
      </c>
      <c r="F17" s="57" t="s">
        <v>248</v>
      </c>
      <c r="G17" s="53" t="s">
        <v>249</v>
      </c>
      <c r="H17" s="57" t="s">
        <v>250</v>
      </c>
      <c r="I17" s="57" t="s">
        <v>237</v>
      </c>
      <c r="J17" s="58" t="s">
        <v>277</v>
      </c>
    </row>
    <row r="18" ht="47.3" customHeight="1" spans="1:10">
      <c r="A18" s="113" t="s">
        <v>214</v>
      </c>
      <c r="B18" s="57" t="s">
        <v>272</v>
      </c>
      <c r="C18" s="57" t="s">
        <v>245</v>
      </c>
      <c r="D18" s="57" t="s">
        <v>246</v>
      </c>
      <c r="E18" s="53" t="s">
        <v>278</v>
      </c>
      <c r="F18" s="57" t="s">
        <v>248</v>
      </c>
      <c r="G18" s="53" t="s">
        <v>249</v>
      </c>
      <c r="H18" s="57" t="s">
        <v>250</v>
      </c>
      <c r="I18" s="57" t="s">
        <v>237</v>
      </c>
      <c r="J18" s="58" t="s">
        <v>279</v>
      </c>
    </row>
    <row r="19" ht="47.3" customHeight="1" spans="1:10">
      <c r="A19" s="113" t="s">
        <v>214</v>
      </c>
      <c r="B19" s="57" t="s">
        <v>272</v>
      </c>
      <c r="C19" s="57" t="s">
        <v>252</v>
      </c>
      <c r="D19" s="57" t="s">
        <v>253</v>
      </c>
      <c r="E19" s="53" t="s">
        <v>280</v>
      </c>
      <c r="F19" s="57" t="s">
        <v>234</v>
      </c>
      <c r="G19" s="53" t="s">
        <v>254</v>
      </c>
      <c r="H19" s="57" t="s">
        <v>250</v>
      </c>
      <c r="I19" s="57" t="s">
        <v>237</v>
      </c>
      <c r="J19" s="58" t="s">
        <v>281</v>
      </c>
    </row>
    <row r="20" ht="47.3" customHeight="1" spans="1:10">
      <c r="A20" s="113" t="s">
        <v>214</v>
      </c>
      <c r="B20" s="57" t="s">
        <v>272</v>
      </c>
      <c r="C20" s="57" t="s">
        <v>252</v>
      </c>
      <c r="D20" s="57" t="s">
        <v>253</v>
      </c>
      <c r="E20" s="53" t="s">
        <v>253</v>
      </c>
      <c r="F20" s="57" t="s">
        <v>234</v>
      </c>
      <c r="G20" s="53" t="s">
        <v>254</v>
      </c>
      <c r="H20" s="57" t="s">
        <v>250</v>
      </c>
      <c r="I20" s="57" t="s">
        <v>237</v>
      </c>
      <c r="J20" s="58" t="s">
        <v>253</v>
      </c>
    </row>
  </sheetData>
  <mergeCells count="8">
    <mergeCell ref="A2:J2"/>
    <mergeCell ref="A3:H3"/>
    <mergeCell ref="A7:A11"/>
    <mergeCell ref="A12:A14"/>
    <mergeCell ref="A15:A20"/>
    <mergeCell ref="B7:B11"/>
    <mergeCell ref="B12:B14"/>
    <mergeCell ref="B15:B20"/>
  </mergeCells>
  <pageMargins left="0.554861111111111" right="0.161111111111111" top="1" bottom="1" header="0.5" footer="0.5"/>
  <pageSetup paperSize="9" scale="5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张淑婷</cp:lastModifiedBy>
  <dcterms:created xsi:type="dcterms:W3CDTF">2026-02-09T06:11:00Z</dcterms:created>
  <dcterms:modified xsi:type="dcterms:W3CDTF">2026-02-12T07:49:02Z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028DA386951C4CFC8A8A780BC9C8F39C_13</vt:lpwstr>
  </property>
  <property fmtid="{D5CDD505-2E9C-101B-9397-08002B2CF9AE}" pid="4" name="CalculationRule">
    <vt:i4>0</vt:i4>
  </property>
</Properties>
</file>