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<sst xmlns="http://schemas.openxmlformats.org/spreadsheetml/2006/main" count="1270" uniqueCount="497">
  <si>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</si>
  <si>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</si>
  <si>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</si>
  <si>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</si>
  <si>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</si>
  <si>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</si>
  <si>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</si>
  <si>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</si>
  <si>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</si>
  <si>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</si>
  <si>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</si>
  <si>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</si>
  <si>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</si>
  <si>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</si>
  <si>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</si>
  <si>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</si>
  <si>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</si>
  <si>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</si>
  <si>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</si>
  <si>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</si>
  <si>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</si>
  <si>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</si>
  <si>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</si>
  <si>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</si>
  <si>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</si>
  <si>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</si>
  <si>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</si>
  <si>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</si>
  <si>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</si>
  <si>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</si>
  <si>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</si>
  <si>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</si>
  <si>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</si>
  <si>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</si>
  <si>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</si>
  <si>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</si>
  <si>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</si>
  <si>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</si>
  <si>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</si>
  <si>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</si>
  <si>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</si>
  <si>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</si>
  <si>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</si>
  <si>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</si>
  <si>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126010001</t>
  </si>
  <si>
    <t>云南省水文水资源局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</si>
  <si>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</si>
  <si>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</si>
  <si>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</si>
  <si>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</si>
  <si>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</si>
  <si>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</si>
  <si>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</si>
  <si>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</si>
  <si>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</si>
  <si>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</si>
  <si>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</si>
  <si>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</si>
  <si>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</si>
  <si>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</si>
  <si>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</si>
  <si>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</si>
  <si>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</si>
  <si>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</si>
  <si>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</si>
  <si>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</si>
  <si>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</si>
  <si>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</si>
  <si>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</si>
  <si>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</si>
  <si>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</si>
  <si>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</si>
  <si>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</si>
  <si>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</si>
  <si>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</si>
  <si>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</si>
  <si>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</si>
  <si>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</si>
  <si>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</si>
  <si>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</si>
  <si>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</si>
  <si>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</si>
  <si>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</si>
  <si>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</si>
  <si>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2130304</t>
  </si>
  <si>
    <t>水利行业业务管理</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</si>
  <si>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</si>
  <si>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</si>
  <si>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</si>
  <si>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</si>
  <si>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</si>
  <si>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</si>
  <si>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</si>
  <si>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</si>
  <si>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</si>
  <si>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</si>
  <si>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</si>
  <si>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</si>
  <si>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</si>
  <si>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</si>
  <si>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</si>
  <si>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</si>
  <si>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</si>
  <si>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</si>
  <si>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</si>
  <si>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</si>
  <si>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</si>
  <si>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</si>
  <si>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</si>
  <si>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</si>
  <si>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</si>
  <si>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</si>
  <si>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</si>
  <si>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</si>
  <si>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</si>
  <si>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</si>
  <si>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</si>
  <si>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</si>
  <si>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</si>
  <si>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</si>
  <si>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</si>
  <si>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</si>
  <si>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</si>
  <si>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</si>
  <si>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</si>
  <si>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</si>
  <si>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</si>
  <si>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</si>
  <si>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</si>
  <si>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</si>
  <si>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</si>
  <si>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</si>
  <si>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</si>
  <si>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</si>
  <si>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</si>
  <si>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</si>
  <si>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</si>
  <si>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</si>
  <si>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</si>
  <si>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</si>
  <si>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</si>
  <si>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</si>
  <si>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</si>
  <si>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</si>
  <si>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</si>
  <si>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530000210000000042474</t>
  </si>
  <si>
    <t>事业人员支出工资</t>
  </si>
  <si>
    <t>30101</t>
  </si>
  <si>
    <t>基本工资</t>
  </si>
  <si>
    <t>30102</t>
  </si>
  <si>
    <t>津贴补贴</t>
  </si>
  <si>
    <t>30103</t>
  </si>
  <si>
    <t>奖金</t>
  </si>
  <si>
    <t>30107</t>
  </si>
  <si>
    <t>绩效工资</t>
  </si>
  <si>
    <t>530000210000000042475</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</si>
  <si>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</si>
  <si>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</si>
  <si>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</si>
  <si>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</si>
  <si>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</si>
  <si>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</si>
  <si>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</si>
  <si>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</si>
  <si>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</si>
  <si>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</si>
  <si>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</si>
  <si>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530000210000000042477</t>
  </si>
  <si>
    <t>30113</t>
  </si>
  <si>
    <t>530000210000000042478</t>
  </si>
  <si>
    <t>对个人和家庭的补助</t>
  </si>
  <si>
    <t>30305</t>
  </si>
  <si>
    <t>生活补助</t>
  </si>
  <si>
    <t>530000210000000042480</t>
  </si>
  <si>
    <t>公车购置及运维费</t>
  </si>
  <si>
    <t>30231</t>
  </si>
  <si>
    <t>公务用车运行维护费</t>
  </si>
  <si>
    <t>530000210000000042482</t>
  </si>
  <si>
    <t>30217</t>
  </si>
  <si>
    <t>530000210000000042484</t>
  </si>
  <si>
    <t>工会经费</t>
  </si>
  <si>
    <t>30228</t>
  </si>
  <si>
    <t>530000210000000042485</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</si>
  <si>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</si>
  <si>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</si>
  <si>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</si>
  <si>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</si>
  <si>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</si>
  <si>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</si>
  <si>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</si>
  <si>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</si>
  <si>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</si>
  <si>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</si>
  <si>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</si>
  <si>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</si>
  <si>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</si>
  <si>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</si>
  <si>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</si>
  <si>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</si>
  <si>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</si>
  <si>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预算05-1表</t>
  </si>
  <si>
    <t>2026年部门项目支出预算表</t>
  </si>
  <si>
    <t>项目分类</t>
  </si>
  <si>
    <t>项目单位</t>
  </si>
  <si>
    <t>本年拨款</t>
  </si>
  <si>
    <t>其中：本次下达</t>
  </si>
  <si>
    <t>其他人员支出</t>
  </si>
  <si>
    <t>民生类</t>
  </si>
  <si>
    <t>530000231100001110535</t>
  </si>
  <si>
    <t>30199</t>
  </si>
  <si>
    <t>其他工资福利支出</t>
  </si>
  <si>
    <t>水利专项中央基建投资（云南省中小河流重点洪水易发区水文监测应急建设二期工程）专项资金</t>
  </si>
  <si>
    <t>专项业务类</t>
  </si>
  <si>
    <t>530000251100004429111</t>
  </si>
  <si>
    <t>30905</t>
  </si>
  <si>
    <t>基础设施建设</t>
  </si>
  <si>
    <t>水文水资源服务支出经费</t>
  </si>
  <si>
    <t>其他运转类</t>
  </si>
  <si>
    <t>530000251100003228721</t>
  </si>
  <si>
    <t>30209</t>
  </si>
  <si>
    <t>物业管理费</t>
  </si>
  <si>
    <t>30214</t>
  </si>
  <si>
    <t>租赁费</t>
  </si>
  <si>
    <t>30218</t>
  </si>
  <si>
    <t>专用材料费</t>
  </si>
  <si>
    <t>30226</t>
  </si>
  <si>
    <t>劳务费</t>
  </si>
  <si>
    <t>30227</t>
  </si>
  <si>
    <t>委托业务费</t>
  </si>
  <si>
    <t>30239</t>
  </si>
  <si>
    <t>其他交通费用</t>
  </si>
  <si>
    <t>30240</t>
  </si>
  <si>
    <t>税金及附加费用</t>
  </si>
  <si>
    <t>31002</t>
  </si>
  <si>
    <t>办公设备购置</t>
  </si>
  <si>
    <t>31003</t>
  </si>
  <si>
    <t>专用设备购置</t>
  </si>
  <si>
    <t>信创项目专项经费</t>
  </si>
  <si>
    <t>事业发展类</t>
  </si>
  <si>
    <t>530000261100005158365</t>
  </si>
  <si>
    <t>政务信息化运维服务项目补助资金</t>
  </si>
  <si>
    <t>530000251100003889032</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</si>
  <si>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</si>
  <si>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</si>
  <si>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</si>
  <si>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</si>
  <si>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</si>
  <si>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</si>
  <si>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</si>
  <si>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</si>
  <si>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</si>
  <si>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</si>
  <si>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</si>
  <si>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</si>
  <si>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争取省级资金1.3万元，中央补助5.2万元，2026年计划购置13台信创电脑。</t>
  </si>
  <si>
    <t>产出指标</t>
  </si>
  <si>
    <t>数量指标</t>
  </si>
  <si>
    <t>电脑采购</t>
  </si>
  <si>
    <t>=</t>
  </si>
  <si>
    <t>13</t>
  </si>
  <si>
    <t>台</t>
  </si>
  <si>
    <t>定量指标</t>
  </si>
  <si>
    <t>反映设备采购完成情况。</t>
  </si>
  <si>
    <t>质量指标</t>
  </si>
  <si>
    <t>设备正常运转率</t>
  </si>
  <si>
    <t>&gt;=</t>
  </si>
  <si>
    <t>90</t>
  </si>
  <si>
    <t>%</t>
  </si>
  <si>
    <t>反映设备正常运转情况。</t>
  </si>
  <si>
    <t>效益指标</t>
  </si>
  <si>
    <t>社会效益</t>
  </si>
  <si>
    <t>保障业务连续性和数据安全</t>
  </si>
  <si>
    <t>是/否</t>
  </si>
  <si>
    <t>定性指标</t>
  </si>
  <si>
    <t>反映设备是否能保障业务连续性和数据安全。</t>
  </si>
  <si>
    <t>满意度指标</t>
  </si>
  <si>
    <t>服务对象满意度</t>
  </si>
  <si>
    <t>受益对象满意度</t>
  </si>
  <si>
    <t>反映受益对象满意度。</t>
  </si>
  <si>
    <t>完成年度水文委托业务，成果质量、业务能力得到主管部门及社会公众认可。根据《云南省财政厅 云南省发展和改革委员会关于事业单位经营服务性收费有关问题的通知》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</si>
  <si>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完成监测任务水文站数量</t>
  </si>
  <si>
    <t>320</t>
  </si>
  <si>
    <t>个</t>
  </si>
  <si>
    <t>组织全省水文完成监测任务的水文站数量。</t>
  </si>
  <si>
    <t>完成年度水文委托业务，成果质量、业务能力得到主管部门及社会公众认可根据《云南省财政厅云南省发展和改革委员会关于事业单位经营服务性收费有关问题的通知》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</si>
  <si>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完成监测任务水位站数量</t>
  </si>
  <si>
    <t>123</t>
  </si>
  <si>
    <t>组织全省水文完成监测任务的水位站数量。</t>
  </si>
  <si>
    <t>完成监测任务雨量站数量</t>
  </si>
  <si>
    <t>3972</t>
  </si>
  <si>
    <t>组织全省水文完成监测任务的雨量站数量。</t>
  </si>
  <si>
    <t>完成监测任务水质监测站数量</t>
  </si>
  <si>
    <t>544</t>
  </si>
  <si>
    <t>组织全省水文完成监测任务的水质监测站点数量。</t>
  </si>
  <si>
    <t>完成水质监测测次数量</t>
  </si>
  <si>
    <t>3300</t>
  </si>
  <si>
    <t>次</t>
  </si>
  <si>
    <t>组织全省水文完成的水质监测测次总数。</t>
  </si>
  <si>
    <t>保障运行水环境监测中心数量</t>
  </si>
  <si>
    <t>15</t>
  </si>
  <si>
    <t>全省水文正常运行的水环境监测中心数量。</t>
  </si>
  <si>
    <t>基本水文站水文资料整编册数</t>
  </si>
  <si>
    <t>10</t>
  </si>
  <si>
    <t>册</t>
  </si>
  <si>
    <t>编制年度水文年鉴册数。</t>
  </si>
  <si>
    <t>汛期监测站点信息到报率</t>
  </si>
  <si>
    <t>95</t>
  </si>
  <si>
    <t>汛期监测站点信息到报率。</t>
  </si>
  <si>
    <t>河道洪（枯）水预警发布率</t>
  </si>
  <si>
    <t>100</t>
  </si>
  <si>
    <t>河道洪（枯）水预警发布率。</t>
  </si>
  <si>
    <t>水文年鉴汇编刊印资料合格率</t>
  </si>
  <si>
    <t>水文年鉴汇编刊印资料合格率。</t>
  </si>
  <si>
    <t>时效指标</t>
  </si>
  <si>
    <t>水情预报预警服务报送及时率</t>
  </si>
  <si>
    <t>85</t>
  </si>
  <si>
    <t>水情预报预警服务报送及时率。</t>
  </si>
  <si>
    <t>水文事业发展提升</t>
  </si>
  <si>
    <t>显著提升</t>
  </si>
  <si>
    <t>为社会提供水文勘测与测绘，水资源论证；水文资料审查、水文分析计算、水资源调查评价和规划、水文情报预报及分析评价工作、水环境监测、评价、水质化验。水文勘测、水质资料与成果的评价等服务。根据科技人才、技术设备及资质条件、法律法规许可的能力承担并组织开展的其他服务项目。</t>
  </si>
  <si>
    <t>该项目中的工作内容均属部门职责范畴，服务对象为上级主管部门，年度工作获得上级主管部门认可，基础管理人员和群众的满意度。</t>
  </si>
  <si>
    <t>完成云南省水利厅、省水文局中小河流信息管理系统运行维护服务2026年项目，省水利厅水资源管理信息系统网络安全等级保护测评2026年项目，省水利厅水资源管理信息系统国产密码测评2026年项目，云南省水利厅水资源公报水量评价系统运行维护服务2026年度项目。</t>
  </si>
  <si>
    <t>完成等保测评工作</t>
  </si>
  <si>
    <t>项</t>
  </si>
  <si>
    <t>通过等保测评工作。</t>
  </si>
  <si>
    <t>完成云南省水利厅省水文局中小河流信息管理系统运行维护服务2026年项目、省水利厅水资源管理信息系统网络安全等级保护测评2026年项目、省水利厅水资源管理信息系统国产密码测评2026年项目、云南省水利厅水资源公报水量评价系统运行维护服务2026年度项目。</t>
  </si>
  <si>
    <t>通过密码测评</t>
  </si>
  <si>
    <t>通过密码测评。</t>
  </si>
  <si>
    <t>在线数据平台水文遥测数据上线率</t>
  </si>
  <si>
    <t>开展全省6大流域4000余个水文要素站点的水文数据采集、处理和推送工作。</t>
  </si>
  <si>
    <t>系统正常运转率</t>
  </si>
  <si>
    <t>反映系统正常运转、发挥作用情况</t>
  </si>
  <si>
    <t>反映项目实施后受益对象的满意度。</t>
  </si>
  <si>
    <t>保障单位正常运转，完成上级交办的任务。</t>
  </si>
  <si>
    <t>劳务费发放人数</t>
  </si>
  <si>
    <t>人</t>
  </si>
  <si>
    <t>反映单位实际发放外聘人员劳务费数量</t>
  </si>
  <si>
    <t>经济效益</t>
  </si>
  <si>
    <t>业务工作正常开展</t>
  </si>
  <si>
    <t>正常运转</t>
  </si>
  <si>
    <t>完成上级交办任务，反映单位职能职责正常开展。</t>
  </si>
  <si>
    <t>反映单位人员对外聘劳务工作满意度。</t>
  </si>
  <si>
    <t>预算06表</t>
  </si>
  <si>
    <t>2026年政府性基金预算支出预算表</t>
  </si>
  <si>
    <t>政府性基金预算支出</t>
  </si>
  <si>
    <t>注：云南省水文水资源局无政府性基金预算支出预算，因此《2026年政府性基金预算支出预算表》为空表。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</si>
  <si>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</si>
  <si>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</si>
  <si>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</si>
  <si>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</si>
  <si>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</si>
  <si>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</si>
  <si>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</si>
  <si>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</si>
  <si>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</si>
  <si>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</si>
  <si>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</si>
  <si>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</si>
  <si>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公车燃油费</t>
  </si>
  <si>
    <t>C23120302 车辆加油、添加燃料服务</t>
  </si>
  <si>
    <t>公车维修及保养</t>
  </si>
  <si>
    <t>C23120301 车辆维修和保养服务</t>
  </si>
  <si>
    <t>公车保险</t>
  </si>
  <si>
    <t>C1804010201 机动车保险服务</t>
  </si>
  <si>
    <t>C2309019901 公文用纸、资料汇编、信封印刷服务</t>
  </si>
  <si>
    <t>办公椅</t>
  </si>
  <si>
    <t>A05010301 办公椅</t>
  </si>
  <si>
    <t>把</t>
  </si>
  <si>
    <t>办公桌</t>
  </si>
  <si>
    <t>A05010201 办公桌</t>
  </si>
  <si>
    <t>张</t>
  </si>
  <si>
    <t>复印纸</t>
  </si>
  <si>
    <t>A05040101 复印纸</t>
  </si>
  <si>
    <t>批</t>
  </si>
  <si>
    <t>会议椅</t>
  </si>
  <si>
    <t>A05010303 会议椅</t>
  </si>
  <si>
    <t>碎纸机</t>
  </si>
  <si>
    <t>A02021301 碎纸机</t>
  </si>
  <si>
    <t>文件柜</t>
  </si>
  <si>
    <t>A05010502 文件柜</t>
  </si>
  <si>
    <t>组</t>
  </si>
  <si>
    <t>省局物业管理费</t>
  </si>
  <si>
    <t>C21040000 物业管理服务</t>
  </si>
  <si>
    <t>其他收入印刷费（含重点实验室）</t>
  </si>
  <si>
    <t>C23090100 印刷服务</t>
  </si>
  <si>
    <t>印刷费（含水资源公报）</t>
  </si>
  <si>
    <t>云南省水利厅水资源管理信息系统国产密码测评2026年项目</t>
  </si>
  <si>
    <t>C16060000 测试评估认证服务</t>
  </si>
  <si>
    <t>云南省水利厅水资源管理信息系统网络安全等级保护测评2026年项目</t>
  </si>
  <si>
    <t>云南省水利厅省水文局中小河流信息管理系统运行维护服务2026年项目</t>
  </si>
  <si>
    <t>C16070300 软件运维服务</t>
  </si>
  <si>
    <t>云南省水利厅报汛线路租用2026年度项目</t>
  </si>
  <si>
    <t>C17010200 网络接入服务</t>
  </si>
  <si>
    <t>云南省水利厅省水文局水文报汛线路租用2026年度项目</t>
  </si>
  <si>
    <t>国产台式电脑</t>
  </si>
  <si>
    <t>A02010105 台式计算机</t>
  </si>
  <si>
    <t>预算08表</t>
  </si>
  <si>
    <t>2026年部门政府购买服务预算表</t>
  </si>
  <si>
    <t>政府购买服务项目</t>
  </si>
  <si>
    <t>政府购买服务目录</t>
  </si>
  <si>
    <t>注：云南省水文水资源局无政府购买服务预算，因此《2026年部门政府购买服务预算表》为空表。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</si>
  <si>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</si>
  <si>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</si>
  <si>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</si>
  <si>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</si>
  <si>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</si>
  <si>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</si>
  <si>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</si>
  <si>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</si>
  <si>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</si>
  <si>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</si>
  <si>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</si>
  <si>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</si>
  <si>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</si>
  <si>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</si>
  <si>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</si>
  <si>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</si>
  <si>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</si>
  <si>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</si>
  <si>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</si>
  <si>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</si>
  <si>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</si>
  <si>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</si>
  <si>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</si>
  <si>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</si>
  <si>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</si>
  <si>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注：云南省水文水资源局无省对下转移支付预算，因此《2026年省对下转移支付预算表》为空表。</t>
  </si>
  <si>
    <t>预算09-2表</t>
  </si>
  <si>
    <t>2026年省对下转移支付绩效目标表</t>
  </si>
  <si>
    <t>注：云南省水文水资源局无省对下转移支付预算，因此《2026年省对下转移支付绩效目标表》为空表。</t>
  </si>
  <si>
    <t>预算10表</t>
  </si>
  <si>
    <t>2026年新增资产配置表</t>
  </si>
  <si>
    <t>资产类别</t>
  </si>
  <si>
    <t>资产分类代码.名称</t>
  </si>
  <si>
    <t>资产名称</t>
  </si>
  <si>
    <t>计量单位</t>
  </si>
  <si>
    <t>财政部门批复数（元）</t>
  </si>
  <si>
    <t>单价</t>
  </si>
  <si>
    <t>金额</t>
  </si>
  <si>
    <t>7</t>
  </si>
  <si>
    <t>8</t>
  </si>
  <si>
    <t>设备</t>
  </si>
  <si>
    <t>A02010104 服务器</t>
  </si>
  <si>
    <t>国际报汛数据库服务器</t>
  </si>
  <si>
    <t>A02010107 图形工作站</t>
  </si>
  <si>
    <t>信创台式图形工作站（含配套4个软件）</t>
  </si>
  <si>
    <t>套</t>
  </si>
  <si>
    <t>A02010202 交换设备</t>
  </si>
  <si>
    <t>核心交换机</t>
  </si>
  <si>
    <t>A02010302 入侵检测设备</t>
  </si>
  <si>
    <t>网络态势感知系统</t>
  </si>
  <si>
    <t>A02010306 网络隔离设备</t>
  </si>
  <si>
    <t>内外网逻辑隔离</t>
  </si>
  <si>
    <t>A02010307 安全审计设备</t>
  </si>
  <si>
    <t>日志审计</t>
  </si>
  <si>
    <t>数据库审计</t>
  </si>
  <si>
    <t>A02010399 其他信息安全设备</t>
  </si>
  <si>
    <t>云安全管理设备</t>
  </si>
  <si>
    <t>A02049900 其他图书档案设备</t>
  </si>
  <si>
    <t>科技、文书档案柜</t>
  </si>
  <si>
    <t>A02061704 断路器</t>
  </si>
  <si>
    <t>断路器</t>
  </si>
  <si>
    <t>A02120301 质量计量标准器具</t>
  </si>
  <si>
    <t>质量计量标准器具（百万分一电子天平）</t>
  </si>
  <si>
    <t>A02120800 光学计量标准器具</t>
  </si>
  <si>
    <t>光学计量标准器具 （一级精度分光光度计）</t>
  </si>
  <si>
    <t>家具和用品</t>
  </si>
  <si>
    <t>办公卡座</t>
  </si>
  <si>
    <t>档案柜</t>
  </si>
  <si>
    <t>元</t>
  </si>
  <si>
    <t>无形资产</t>
  </si>
  <si>
    <t>A08060301 基础软件</t>
  </si>
  <si>
    <t>Web应用防护软件</t>
  </si>
  <si>
    <t>A08060303 应用软件</t>
  </si>
  <si>
    <t>人力资源信息系统版本升级及增加功能模块</t>
  </si>
  <si>
    <t>人事档案管理软件</t>
  </si>
  <si>
    <t>云南省水利厅省水文局水资源公报水量评价综合系统</t>
  </si>
  <si>
    <t>A08060399 其他计算机软件</t>
  </si>
  <si>
    <t>杀毒软件（EDR)</t>
  </si>
  <si>
    <t>注：涉及土地使用权、房屋、公务用车购置，按照现行相关管理制度规定报批，以职能部门审批意见为准。</t>
  </si>
  <si>
    <t>预算11表</t>
  </si>
  <si>
    <t>2026年中央转移支付补助项目支出预算表</t>
  </si>
  <si>
    <t>上级补助</t>
  </si>
  <si>
    <t>2026年水利发展（山洪灾害防治设施维修养护）资金</t>
  </si>
  <si>
    <t>2130314</t>
  </si>
  <si>
    <t>防汛</t>
  </si>
  <si>
    <t>预算12表</t>
  </si>
  <si>
    <t>2026年部门项目支出中期规划预算表</t>
  </si>
  <si>
    <t>项目级次</t>
  </si>
  <si>
    <t>2026年</t>
  </si>
  <si>
    <t>2027年</t>
  </si>
  <si>
    <t>2028年</t>
  </si>
  <si>
    <t>229 其他运转类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</si>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</sst>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9"/>
      <color theme="1"/>
      <name val="宋体"/>
      <charset val="134"/>
      <scheme val="minor"/>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3" fillId="0" borderId="0" xfId="0" applyFont="1"/>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6"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xf numFmtId="4" fontId="22" fillId="0" borderId="0" xfId="0" applyNumberFormat="1" applyFont="1"/>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30"/>
  <sheetViews>
    <sheetView showZeros="0" zoomScale="80" zoomScaleNormal="80" topLeftCell="A13" workbookViewId="0">
      <selection activeCell="A3" sqref="A3:B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5" t="s">
        <v>0</v>
      </c>
    </row>
    <row r="2" ht="36" customHeight="1" spans="1:4">
      <c r="A2" s="45" t="s">
        <v>1</v>
      </c>
      <c r="B2" s="169"/>
      <c r="C2" s="169"/>
      <c r="D2" s="169"/>
    </row>
    <row r="3" ht="75" customHeight="1" spans="1:4">
      <c r="A3" s="94" t="str">
        <f>"单位名称："&amp;"云南省水文水资源局"</f>
        <v>单位名称：云南省水文水资源局</v>
      </c>
      <c r="B3" s="134"/>
      <c r="C3" s="134"/>
      <c r="D3" s="93" t="s">
        <v>2</v>
      </c>
    </row>
    <row r="4" ht="75" customHeight="1" spans="1:4">
      <c r="A4" s="10" t="s">
        <v>3</v>
      </c>
      <c r="B4" s="12"/>
      <c r="C4" s="10" t="s">
        <v>4</v>
      </c>
      <c r="D4" s="12"/>
    </row>
    <row r="5" ht="75" customHeight="1" spans="1:4">
      <c r="A5" s="15" t="s">
        <v>5</v>
      </c>
      <c r="B5" s="15" t="s">
        <v>6</v>
      </c>
      <c r="C5" s="15" t="s">
        <v>7</v>
      </c>
      <c r="D5" s="15" t="s">
        <v>6</v>
      </c>
    </row>
    <row r="6" ht="75" customHeight="1" spans="1:4">
      <c r="A6" s="18"/>
      <c r="B6" s="18"/>
      <c r="C6" s="18"/>
      <c r="D6" s="18"/>
    </row>
    <row r="7" ht="75" customHeight="1" spans="1:4">
      <c r="A7" s="145" t="s">
        <v>8</v>
      </c>
      <c r="B7" s="121">
        <v>31751109.13</v>
      </c>
      <c r="C7" s="23" t="str">
        <f>"一"&amp;"、"&amp;"社会保障和就业支出"</f>
        <v>一、社会保障和就业支出</v>
      </c>
      <c r="D7" s="121">
        <v>2743597.61</v>
      </c>
    </row>
    <row r="8" ht="75" customHeight="1" spans="1:4">
      <c r="A8" s="145" t="s">
        <v>9</v>
      </c>
      <c r="B8" s="121"/>
      <c r="C8" s="23" t="str">
        <f>"二"&amp;"、"&amp;"卫生健康支出"</f>
        <v>二、卫生健康支出</v>
      </c>
      <c r="D8" s="121">
        <v>2961582.26</v>
      </c>
    </row>
    <row r="9" ht="75" customHeight="1" spans="1:4">
      <c r="A9" s="145" t="s">
        <v>10</v>
      </c>
      <c r="B9" s="121"/>
      <c r="C9" s="23" t="str">
        <f>"三"&amp;"、"&amp;"农林水支出"</f>
        <v>三、农林水支出</v>
      </c>
      <c r="D9" s="121">
        <v>69961268.12</v>
      </c>
    </row>
    <row r="10" ht="75" customHeight="1" spans="1:4">
      <c r="A10" s="145" t="s">
        <v>11</v>
      </c>
      <c r="B10" s="89"/>
      <c r="C10" s="23" t="str">
        <f>"四"&amp;"、"&amp;"住房保障支出"</f>
        <v>四、住房保障支出</v>
      </c>
      <c r="D10" s="121">
        <v>1781992.55</v>
      </c>
    </row>
    <row r="11" ht="75" customHeight="1" spans="1:4">
      <c r="A11" s="145" t="s">
        <v>12</v>
      </c>
      <c r="B11" s="121">
        <v>4500000</v>
      </c>
      <c r="C11" s="23"/>
      <c r="D11" s="121"/>
    </row>
    <row r="12" ht="75" customHeight="1" spans="1:4">
      <c r="A12" s="145" t="s">
        <v>13</v>
      </c>
      <c r="B12" s="89"/>
      <c r="C12" s="23"/>
      <c r="D12" s="121"/>
    </row>
    <row r="13" ht="75" customHeight="1" spans="1:4">
      <c r="A13" s="145" t="s">
        <v>14</v>
      </c>
      <c r="B13" s="89"/>
      <c r="C13" s="23"/>
      <c r="D13" s="121"/>
    </row>
    <row r="14" ht="75" customHeight="1" spans="1:4">
      <c r="A14" s="145" t="s">
        <v>15</v>
      </c>
      <c r="B14" s="89"/>
      <c r="C14" s="23"/>
      <c r="D14" s="121"/>
    </row>
    <row r="15" ht="75" customHeight="1" spans="1:4">
      <c r="A15" s="170" t="s">
        <v>16</v>
      </c>
      <c r="B15" s="89"/>
      <c r="C15" s="23"/>
      <c r="D15" s="121"/>
    </row>
    <row r="16" ht="75" customHeight="1" spans="1:4">
      <c r="A16" s="170" t="s">
        <v>17</v>
      </c>
      <c r="B16" s="121">
        <v>4500000</v>
      </c>
      <c r="C16" s="23"/>
      <c r="D16" s="121"/>
    </row>
    <row r="17" ht="75" customHeight="1" spans="1:4">
      <c r="A17" s="171" t="s">
        <v>18</v>
      </c>
      <c r="B17" s="141">
        <v>36251109.13</v>
      </c>
      <c r="C17" s="142" t="s">
        <v>19</v>
      </c>
      <c r="D17" s="141">
        <v>77448440.54</v>
      </c>
    </row>
    <row r="18" ht="75" customHeight="1" spans="1:4">
      <c r="A18" s="172" t="s">
        <v>20</v>
      </c>
      <c r="B18" s="141">
        <v>47762665.2</v>
      </c>
      <c r="C18" s="173" t="s">
        <v>21</v>
      </c>
      <c r="D18" s="174">
        <v>6565333.79</v>
      </c>
    </row>
    <row r="19" ht="75" customHeight="1" spans="1:4">
      <c r="A19" s="175" t="s">
        <v>22</v>
      </c>
      <c r="B19" s="121">
        <v>42070157.69</v>
      </c>
      <c r="C19" s="143" t="s">
        <v>22</v>
      </c>
      <c r="D19" s="89"/>
    </row>
    <row r="20" ht="75" customHeight="1" spans="1:4">
      <c r="A20" s="175" t="s">
        <v>23</v>
      </c>
      <c r="B20" s="121">
        <v>5692507.51</v>
      </c>
      <c r="C20" s="143" t="s">
        <v>23</v>
      </c>
      <c r="D20" s="89">
        <v>6565333.79</v>
      </c>
    </row>
    <row r="21" ht="75" customHeight="1" spans="1:4">
      <c r="A21" s="176" t="s">
        <v>24</v>
      </c>
      <c r="B21" s="141">
        <v>84013774.33</v>
      </c>
      <c r="C21" s="142" t="s">
        <v>25</v>
      </c>
      <c r="D21" s="137">
        <v>84013774.33</v>
      </c>
    </row>
    <row r="30" customHeight="1" spans="1:4">
      <c r="B30" s="177"/>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E1" workbookViewId="0">
      <selection activeCell="S5" sqref="A$1:S$1048576"/>
    </sheetView>
  </sheetViews>
  <sheetFormatPr defaultColWidth="8" defaultRowHeight="14.25" customHeight="1"/>
  <cols>
    <col min="1" max="19" width="18.4416666666667" customWidth="1"/>
  </cols>
  <sheetData>
    <row r="1" ht="12" customHeight="1" spans="1:19">
      <c r="A1" s="147"/>
      <c r="J1" s="148"/>
      <c r="R1" s="2" t="s">
        <v>26</v>
      </c>
    </row>
    <row r="2" ht="36" customHeight="1" spans="1:19">
      <c r="A2" s="149" t="s">
        <v>27</v>
      </c>
      <c r="B2" s="27"/>
      <c r="C2" s="27"/>
      <c r="D2" s="27"/>
      <c r="E2" s="27"/>
      <c r="F2" s="27"/>
      <c r="G2" s="27"/>
      <c r="H2" s="27"/>
      <c r="I2" s="27"/>
      <c r="J2" s="46"/>
      <c r="K2" s="27"/>
      <c r="L2" s="27"/>
      <c r="M2" s="27"/>
      <c r="N2" s="27"/>
      <c r="O2" s="27"/>
      <c r="P2" s="27"/>
      <c r="Q2" s="27"/>
      <c r="R2" s="27"/>
      <c r="S2" s="27"/>
    </row>
    <row r="3" ht="84" customHeight="1" spans="1:19">
      <c r="A3" s="94" t="str">
        <f>"单位名称："&amp;"云南省水文水资源局"</f>
        <v>单位名称：云南省水文水资源局</v>
      </c>
      <c r="B3" s="6"/>
      <c r="C3" s="6"/>
      <c r="D3" s="6"/>
      <c r="E3" s="6"/>
      <c r="F3" s="6"/>
      <c r="G3" s="6"/>
      <c r="H3" s="6"/>
      <c r="I3" s="6"/>
      <c r="J3" s="150"/>
      <c r="K3" s="6"/>
      <c r="L3" s="6"/>
      <c r="M3" s="6"/>
      <c r="N3" s="7"/>
      <c r="O3" s="7"/>
      <c r="P3" s="7"/>
      <c r="Q3" s="7"/>
      <c r="R3" s="7" t="s">
        <v>2</v>
      </c>
      <c r="S3" s="7" t="s">
        <v>2</v>
      </c>
    </row>
    <row r="4" ht="84"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84"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84"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84"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84" customHeight="1" spans="1:19">
      <c r="A8" s="30" t="s">
        <v>44</v>
      </c>
      <c r="B8" s="30" t="s">
        <v>45</v>
      </c>
      <c r="C8" s="22">
        <v>84013774.33</v>
      </c>
      <c r="D8" s="121">
        <v>36251109.13</v>
      </c>
      <c r="E8" s="89">
        <v>31751109.13</v>
      </c>
      <c r="F8" s="89"/>
      <c r="G8" s="89"/>
      <c r="H8" s="89"/>
      <c r="I8" s="89">
        <v>4500000</v>
      </c>
      <c r="J8" s="89"/>
      <c r="K8" s="89"/>
      <c r="L8" s="89"/>
      <c r="M8" s="89"/>
      <c r="N8" s="89">
        <v>4500000</v>
      </c>
      <c r="O8" s="89">
        <v>47762665.2</v>
      </c>
      <c r="P8" s="89">
        <v>42070157.69</v>
      </c>
      <c r="Q8" s="89"/>
      <c r="R8" s="89"/>
      <c r="S8" s="89">
        <v>5692507.51</v>
      </c>
    </row>
    <row r="9" ht="84" customHeight="1" spans="1:19">
      <c r="A9" s="167" t="s">
        <v>30</v>
      </c>
      <c r="B9" s="168"/>
      <c r="C9" s="121">
        <v>84013774.33</v>
      </c>
      <c r="D9" s="121">
        <v>36251109.13</v>
      </c>
      <c r="E9" s="89">
        <v>31751109.13</v>
      </c>
      <c r="F9" s="89"/>
      <c r="G9" s="89"/>
      <c r="H9" s="89"/>
      <c r="I9" s="89">
        <v>4500000</v>
      </c>
      <c r="J9" s="89"/>
      <c r="K9" s="89"/>
      <c r="L9" s="89"/>
      <c r="M9" s="89"/>
      <c r="N9" s="89">
        <v>4500000</v>
      </c>
      <c r="O9" s="89">
        <v>47762665.2</v>
      </c>
      <c r="P9" s="89">
        <v>42070157.69</v>
      </c>
      <c r="Q9" s="89"/>
      <c r="R9" s="89"/>
      <c r="S9" s="89">
        <v>5692507.51</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topLeftCell="B15" workbookViewId="0">
      <selection activeCell="A3" sqref="$A3:$XFD26"/>
    </sheetView>
  </sheetViews>
  <sheetFormatPr defaultColWidth="9.14166666666667"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41" customHeight="1" spans="1:15">
      <c r="A3" s="102" t="str">
        <f>"单位名称："&amp;"云南省水文水资源局"</f>
        <v>单位名称：云南省水文水资源局</v>
      </c>
      <c r="B3" s="103"/>
      <c r="C3" s="59"/>
      <c r="D3" s="59"/>
      <c r="E3" s="59"/>
      <c r="F3" s="59"/>
      <c r="G3" s="6"/>
      <c r="H3" s="59"/>
      <c r="I3" s="59"/>
      <c r="J3" s="6"/>
      <c r="K3" s="59"/>
      <c r="L3" s="59"/>
      <c r="M3" s="6"/>
      <c r="N3" s="6"/>
      <c r="O3" s="104" t="s">
        <v>2</v>
      </c>
    </row>
    <row r="4" ht="41" customHeight="1" spans="1:15">
      <c r="A4" s="9" t="s">
        <v>48</v>
      </c>
      <c r="B4" s="9" t="s">
        <v>49</v>
      </c>
      <c r="C4" s="15" t="s">
        <v>30</v>
      </c>
      <c r="D4" s="63" t="s">
        <v>33</v>
      </c>
      <c r="E4" s="63"/>
      <c r="F4" s="63"/>
      <c r="G4" s="146" t="s">
        <v>34</v>
      </c>
      <c r="H4" s="9" t="s">
        <v>35</v>
      </c>
      <c r="I4" s="9" t="s">
        <v>50</v>
      </c>
      <c r="J4" s="10" t="s">
        <v>51</v>
      </c>
      <c r="K4" s="74" t="s">
        <v>52</v>
      </c>
      <c r="L4" s="74" t="s">
        <v>53</v>
      </c>
      <c r="M4" s="74" t="s">
        <v>54</v>
      </c>
      <c r="N4" s="74" t="s">
        <v>55</v>
      </c>
      <c r="O4" s="77" t="s">
        <v>56</v>
      </c>
    </row>
    <row r="5" ht="41" customHeight="1" spans="1:15">
      <c r="A5" s="18"/>
      <c r="B5" s="18"/>
      <c r="C5" s="18"/>
      <c r="D5" s="63" t="s">
        <v>32</v>
      </c>
      <c r="E5" s="63" t="s">
        <v>57</v>
      </c>
      <c r="F5" s="63" t="s">
        <v>58</v>
      </c>
      <c r="G5" s="18"/>
      <c r="H5" s="18"/>
      <c r="I5" s="18"/>
      <c r="J5" s="63" t="s">
        <v>32</v>
      </c>
      <c r="K5" s="85" t="s">
        <v>52</v>
      </c>
      <c r="L5" s="85" t="s">
        <v>53</v>
      </c>
      <c r="M5" s="85" t="s">
        <v>54</v>
      </c>
      <c r="N5" s="85" t="s">
        <v>55</v>
      </c>
      <c r="O5" s="85" t="s">
        <v>56</v>
      </c>
    </row>
    <row r="6" ht="41"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41" customHeight="1" spans="1:15">
      <c r="A7" s="30" t="s">
        <v>59</v>
      </c>
      <c r="B7" s="30" t="s">
        <v>60</v>
      </c>
      <c r="C7" s="121">
        <v>2743597.61</v>
      </c>
      <c r="D7" s="121">
        <v>2743597.61</v>
      </c>
      <c r="E7" s="121">
        <v>2743597.61</v>
      </c>
      <c r="F7" s="121"/>
      <c r="G7" s="89"/>
      <c r="H7" s="121"/>
      <c r="I7" s="121"/>
      <c r="J7" s="121"/>
      <c r="K7" s="121"/>
      <c r="L7" s="121"/>
      <c r="M7" s="89"/>
      <c r="N7" s="121"/>
      <c r="O7" s="121"/>
    </row>
    <row r="8" ht="41" customHeight="1" spans="1:15">
      <c r="A8" s="129" t="s">
        <v>61</v>
      </c>
      <c r="B8" s="129" t="s">
        <v>62</v>
      </c>
      <c r="C8" s="121">
        <v>2616221.64</v>
      </c>
      <c r="D8" s="121">
        <v>2616221.64</v>
      </c>
      <c r="E8" s="121">
        <v>2616221.64</v>
      </c>
      <c r="F8" s="121"/>
      <c r="G8" s="89"/>
      <c r="H8" s="121"/>
      <c r="I8" s="121"/>
      <c r="J8" s="121"/>
      <c r="K8" s="121"/>
      <c r="L8" s="121"/>
      <c r="M8" s="89"/>
      <c r="N8" s="121"/>
      <c r="O8" s="121"/>
    </row>
    <row r="9" ht="41" customHeight="1" spans="1:15">
      <c r="A9" s="130" t="s">
        <v>63</v>
      </c>
      <c r="B9" s="130" t="s">
        <v>64</v>
      </c>
      <c r="C9" s="121">
        <v>53280</v>
      </c>
      <c r="D9" s="121">
        <v>53280</v>
      </c>
      <c r="E9" s="121">
        <v>53280</v>
      </c>
      <c r="F9" s="121"/>
      <c r="G9" s="89"/>
      <c r="H9" s="121"/>
      <c r="I9" s="121"/>
      <c r="J9" s="121"/>
      <c r="K9" s="121"/>
      <c r="L9" s="121"/>
      <c r="M9" s="89"/>
      <c r="N9" s="121"/>
      <c r="O9" s="121"/>
    </row>
    <row r="10" ht="41" customHeight="1" spans="1:15">
      <c r="A10" s="130" t="s">
        <v>65</v>
      </c>
      <c r="B10" s="130" t="s">
        <v>66</v>
      </c>
      <c r="C10" s="121">
        <v>2562941.64</v>
      </c>
      <c r="D10" s="121">
        <v>2562941.64</v>
      </c>
      <c r="E10" s="121">
        <v>2562941.64</v>
      </c>
      <c r="F10" s="121"/>
      <c r="G10" s="89"/>
      <c r="H10" s="121"/>
      <c r="I10" s="121"/>
      <c r="J10" s="121"/>
      <c r="K10" s="121"/>
      <c r="L10" s="121"/>
      <c r="M10" s="89"/>
      <c r="N10" s="121"/>
      <c r="O10" s="121"/>
    </row>
    <row r="11" ht="41" customHeight="1" spans="1:15">
      <c r="A11" s="129" t="s">
        <v>67</v>
      </c>
      <c r="B11" s="129" t="s">
        <v>68</v>
      </c>
      <c r="C11" s="121">
        <v>127375.97</v>
      </c>
      <c r="D11" s="121">
        <v>127375.97</v>
      </c>
      <c r="E11" s="121">
        <v>127375.97</v>
      </c>
      <c r="F11" s="121"/>
      <c r="G11" s="89"/>
      <c r="H11" s="121"/>
      <c r="I11" s="121"/>
      <c r="J11" s="121"/>
      <c r="K11" s="121"/>
      <c r="L11" s="121"/>
      <c r="M11" s="89"/>
      <c r="N11" s="121"/>
      <c r="O11" s="121"/>
    </row>
    <row r="12" ht="41" customHeight="1" spans="1:15">
      <c r="A12" s="130" t="s">
        <v>69</v>
      </c>
      <c r="B12" s="130" t="s">
        <v>68</v>
      </c>
      <c r="C12" s="121">
        <v>127375.97</v>
      </c>
      <c r="D12" s="121">
        <v>127375.97</v>
      </c>
      <c r="E12" s="121">
        <v>127375.97</v>
      </c>
      <c r="F12" s="121"/>
      <c r="G12" s="89"/>
      <c r="H12" s="121"/>
      <c r="I12" s="121"/>
      <c r="J12" s="121"/>
      <c r="K12" s="121"/>
      <c r="L12" s="121"/>
      <c r="M12" s="89"/>
      <c r="N12" s="121"/>
      <c r="O12" s="121"/>
    </row>
    <row r="13" ht="41" customHeight="1" spans="1:15">
      <c r="A13" s="30" t="s">
        <v>70</v>
      </c>
      <c r="B13" s="30" t="s">
        <v>71</v>
      </c>
      <c r="C13" s="121">
        <v>2961582.26</v>
      </c>
      <c r="D13" s="121">
        <v>2961582.26</v>
      </c>
      <c r="E13" s="121">
        <v>2961582.26</v>
      </c>
      <c r="F13" s="121"/>
      <c r="G13" s="89"/>
      <c r="H13" s="121"/>
      <c r="I13" s="121"/>
      <c r="J13" s="121"/>
      <c r="K13" s="121"/>
      <c r="L13" s="121"/>
      <c r="M13" s="89"/>
      <c r="N13" s="121"/>
      <c r="O13" s="121"/>
    </row>
    <row r="14" ht="41" customHeight="1" spans="1:15">
      <c r="A14" s="129" t="s">
        <v>72</v>
      </c>
      <c r="B14" s="129" t="s">
        <v>73</v>
      </c>
      <c r="C14" s="121">
        <v>2961582.26</v>
      </c>
      <c r="D14" s="121">
        <v>2961582.26</v>
      </c>
      <c r="E14" s="121">
        <v>2961582.26</v>
      </c>
      <c r="F14" s="121"/>
      <c r="G14" s="89"/>
      <c r="H14" s="121"/>
      <c r="I14" s="121"/>
      <c r="J14" s="121"/>
      <c r="K14" s="121"/>
      <c r="L14" s="121"/>
      <c r="M14" s="89"/>
      <c r="N14" s="121"/>
      <c r="O14" s="121"/>
    </row>
    <row r="15" ht="41" customHeight="1" spans="1:15">
      <c r="A15" s="130" t="s">
        <v>74</v>
      </c>
      <c r="B15" s="130" t="s">
        <v>75</v>
      </c>
      <c r="C15" s="121">
        <v>1720068.53</v>
      </c>
      <c r="D15" s="121">
        <v>1720068.53</v>
      </c>
      <c r="E15" s="121">
        <v>1720068.53</v>
      </c>
      <c r="F15" s="121"/>
      <c r="G15" s="89"/>
      <c r="H15" s="121"/>
      <c r="I15" s="121"/>
      <c r="J15" s="121"/>
      <c r="K15" s="121"/>
      <c r="L15" s="121"/>
      <c r="M15" s="89"/>
      <c r="N15" s="121"/>
      <c r="O15" s="121"/>
    </row>
    <row r="16" ht="41" customHeight="1" spans="1:15">
      <c r="A16" s="130" t="s">
        <v>76</v>
      </c>
      <c r="B16" s="130" t="s">
        <v>77</v>
      </c>
      <c r="C16" s="121">
        <v>1159613.73</v>
      </c>
      <c r="D16" s="121">
        <v>1159613.73</v>
      </c>
      <c r="E16" s="121">
        <v>1159613.73</v>
      </c>
      <c r="F16" s="121"/>
      <c r="G16" s="89"/>
      <c r="H16" s="121"/>
      <c r="I16" s="121"/>
      <c r="J16" s="121"/>
      <c r="K16" s="121"/>
      <c r="L16" s="121"/>
      <c r="M16" s="89"/>
      <c r="N16" s="121"/>
      <c r="O16" s="121"/>
    </row>
    <row r="17" ht="41" customHeight="1" spans="1:15">
      <c r="A17" s="130" t="s">
        <v>78</v>
      </c>
      <c r="B17" s="130" t="s">
        <v>79</v>
      </c>
      <c r="C17" s="121">
        <v>81900</v>
      </c>
      <c r="D17" s="121">
        <v>81900</v>
      </c>
      <c r="E17" s="121">
        <v>81900</v>
      </c>
      <c r="F17" s="121"/>
      <c r="G17" s="89"/>
      <c r="H17" s="121"/>
      <c r="I17" s="121"/>
      <c r="J17" s="121"/>
      <c r="K17" s="121"/>
      <c r="L17" s="121"/>
      <c r="M17" s="89"/>
      <c r="N17" s="121"/>
      <c r="O17" s="121"/>
    </row>
    <row r="18" ht="41" customHeight="1" spans="1:15">
      <c r="A18" s="30" t="s">
        <v>80</v>
      </c>
      <c r="B18" s="30" t="s">
        <v>81</v>
      </c>
      <c r="C18" s="121">
        <v>69961268.12</v>
      </c>
      <c r="D18" s="121">
        <v>66334094.4</v>
      </c>
      <c r="E18" s="121">
        <v>19190236.71</v>
      </c>
      <c r="F18" s="121">
        <v>47143857.69</v>
      </c>
      <c r="G18" s="89"/>
      <c r="H18" s="121"/>
      <c r="I18" s="121"/>
      <c r="J18" s="121">
        <v>3627173.72</v>
      </c>
      <c r="K18" s="121"/>
      <c r="L18" s="121"/>
      <c r="M18" s="89"/>
      <c r="N18" s="121"/>
      <c r="O18" s="121">
        <v>3627173.72</v>
      </c>
    </row>
    <row r="19" ht="41" customHeight="1" spans="1:15">
      <c r="A19" s="129" t="s">
        <v>82</v>
      </c>
      <c r="B19" s="129" t="s">
        <v>83</v>
      </c>
      <c r="C19" s="121">
        <v>69961268.12</v>
      </c>
      <c r="D19" s="121">
        <v>66334094.4</v>
      </c>
      <c r="E19" s="121">
        <v>19190236.71</v>
      </c>
      <c r="F19" s="121">
        <v>47143857.69</v>
      </c>
      <c r="G19" s="89"/>
      <c r="H19" s="121"/>
      <c r="I19" s="121"/>
      <c r="J19" s="121">
        <v>3627173.72</v>
      </c>
      <c r="K19" s="121"/>
      <c r="L19" s="121"/>
      <c r="M19" s="89"/>
      <c r="N19" s="121"/>
      <c r="O19" s="121">
        <v>3627173.72</v>
      </c>
    </row>
    <row r="20" ht="41" customHeight="1" spans="1:15">
      <c r="A20" s="130" t="s">
        <v>84</v>
      </c>
      <c r="B20" s="130" t="s">
        <v>85</v>
      </c>
      <c r="C20" s="121">
        <v>13000</v>
      </c>
      <c r="D20" s="121">
        <v>13000</v>
      </c>
      <c r="E20" s="121"/>
      <c r="F20" s="121">
        <v>13000</v>
      </c>
      <c r="G20" s="89"/>
      <c r="H20" s="121"/>
      <c r="I20" s="121"/>
      <c r="J20" s="121"/>
      <c r="K20" s="121"/>
      <c r="L20" s="121"/>
      <c r="M20" s="89"/>
      <c r="N20" s="121"/>
      <c r="O20" s="121"/>
    </row>
    <row r="21" ht="41" customHeight="1" spans="1:15">
      <c r="A21" s="130" t="s">
        <v>86</v>
      </c>
      <c r="B21" s="130" t="s">
        <v>87</v>
      </c>
      <c r="C21" s="121">
        <v>1362900</v>
      </c>
      <c r="D21" s="121">
        <v>1362900</v>
      </c>
      <c r="E21" s="121"/>
      <c r="F21" s="121">
        <v>1362900</v>
      </c>
      <c r="G21" s="89"/>
      <c r="H21" s="121"/>
      <c r="I21" s="121"/>
      <c r="J21" s="121"/>
      <c r="K21" s="121"/>
      <c r="L21" s="121"/>
      <c r="M21" s="89"/>
      <c r="N21" s="121"/>
      <c r="O21" s="121"/>
    </row>
    <row r="22" ht="41" customHeight="1" spans="1:15">
      <c r="A22" s="130" t="s">
        <v>88</v>
      </c>
      <c r="B22" s="130" t="s">
        <v>89</v>
      </c>
      <c r="C22" s="121">
        <v>68585368.12</v>
      </c>
      <c r="D22" s="121">
        <v>64958194.4</v>
      </c>
      <c r="E22" s="121">
        <v>19190236.71</v>
      </c>
      <c r="F22" s="121">
        <v>45767957.69</v>
      </c>
      <c r="G22" s="89"/>
      <c r="H22" s="121"/>
      <c r="I22" s="121"/>
      <c r="J22" s="121">
        <v>3627173.72</v>
      </c>
      <c r="K22" s="121"/>
      <c r="L22" s="121"/>
      <c r="M22" s="89"/>
      <c r="N22" s="121"/>
      <c r="O22" s="121">
        <v>3627173.72</v>
      </c>
    </row>
    <row r="23" ht="41" customHeight="1" spans="1:15">
      <c r="A23" s="30" t="s">
        <v>90</v>
      </c>
      <c r="B23" s="30" t="s">
        <v>91</v>
      </c>
      <c r="C23" s="121">
        <v>1781992.55</v>
      </c>
      <c r="D23" s="121">
        <v>1781992.55</v>
      </c>
      <c r="E23" s="121">
        <v>1781992.55</v>
      </c>
      <c r="F23" s="121"/>
      <c r="G23" s="89"/>
      <c r="H23" s="121"/>
      <c r="I23" s="121"/>
      <c r="J23" s="121"/>
      <c r="K23" s="121"/>
      <c r="L23" s="121"/>
      <c r="M23" s="89"/>
      <c r="N23" s="121"/>
      <c r="O23" s="121"/>
    </row>
    <row r="24" ht="41" customHeight="1" spans="1:15">
      <c r="A24" s="129" t="s">
        <v>92</v>
      </c>
      <c r="B24" s="129" t="s">
        <v>93</v>
      </c>
      <c r="C24" s="121">
        <v>1781992.55</v>
      </c>
      <c r="D24" s="121">
        <v>1781992.55</v>
      </c>
      <c r="E24" s="121">
        <v>1781992.55</v>
      </c>
      <c r="F24" s="121"/>
      <c r="G24" s="89"/>
      <c r="H24" s="121"/>
      <c r="I24" s="121"/>
      <c r="J24" s="121"/>
      <c r="K24" s="121"/>
      <c r="L24" s="121"/>
      <c r="M24" s="89"/>
      <c r="N24" s="121"/>
      <c r="O24" s="121"/>
    </row>
    <row r="25" ht="41" customHeight="1" spans="1:15">
      <c r="A25" s="130" t="s">
        <v>94</v>
      </c>
      <c r="B25" s="130" t="s">
        <v>95</v>
      </c>
      <c r="C25" s="121">
        <v>1781992.55</v>
      </c>
      <c r="D25" s="121">
        <v>1781992.55</v>
      </c>
      <c r="E25" s="121">
        <v>1781992.55</v>
      </c>
      <c r="F25" s="121"/>
      <c r="G25" s="89"/>
      <c r="H25" s="121"/>
      <c r="I25" s="121"/>
      <c r="J25" s="121"/>
      <c r="K25" s="121"/>
      <c r="L25" s="121"/>
      <c r="M25" s="89"/>
      <c r="N25" s="121"/>
      <c r="O25" s="121"/>
    </row>
    <row r="26" ht="41" customHeight="1" spans="1:15">
      <c r="A26" s="105" t="s">
        <v>96</v>
      </c>
      <c r="B26" s="106" t="s">
        <v>96</v>
      </c>
      <c r="C26" s="121">
        <v>77448440.54</v>
      </c>
      <c r="D26" s="121">
        <v>73821266.82</v>
      </c>
      <c r="E26" s="121">
        <v>26677409.13</v>
      </c>
      <c r="F26" s="121">
        <v>47143857.69</v>
      </c>
      <c r="G26" s="89"/>
      <c r="H26" s="121"/>
      <c r="I26" s="121"/>
      <c r="J26" s="121">
        <v>3627173.72</v>
      </c>
      <c r="K26" s="121"/>
      <c r="L26" s="121"/>
      <c r="M26" s="89"/>
      <c r="N26" s="121"/>
      <c r="O26" s="121">
        <v>3627173.72</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3" sqref="$A3:$XFD16"/>
    </sheetView>
  </sheetViews>
  <sheetFormatPr defaultColWidth="9.14166666666667" defaultRowHeight="14.25" customHeight="1" outlineLevelCol="3"/>
  <cols>
    <col min="1" max="1" width="49.275" customWidth="1"/>
    <col min="2" max="2" width="43.3166666666667" customWidth="1"/>
    <col min="3" max="3" width="48.575" customWidth="1"/>
    <col min="4" max="4" width="41.175" customWidth="1"/>
  </cols>
  <sheetData>
    <row r="1" customHeight="1" spans="1:4">
      <c r="D1" s="93" t="s">
        <v>97</v>
      </c>
    </row>
    <row r="2" ht="31.5" customHeight="1" spans="1:4">
      <c r="A2" s="45" t="s">
        <v>98</v>
      </c>
      <c r="B2" s="133"/>
      <c r="C2" s="133"/>
      <c r="D2" s="133"/>
    </row>
    <row r="3" ht="64" customHeight="1" spans="1:4">
      <c r="A3" s="4" t="str">
        <f>"单位名称："&amp;"云南省水文水资源局"</f>
        <v>单位名称：云南省水文水资源局</v>
      </c>
      <c r="B3" s="134"/>
      <c r="C3" s="134"/>
      <c r="D3" s="95" t="s">
        <v>2</v>
      </c>
    </row>
    <row r="4" ht="64" customHeight="1" spans="1:4">
      <c r="A4" s="10" t="s">
        <v>3</v>
      </c>
      <c r="B4" s="12"/>
      <c r="C4" s="10" t="s">
        <v>4</v>
      </c>
      <c r="D4" s="12"/>
    </row>
    <row r="5" ht="64" customHeight="1" spans="1:4">
      <c r="A5" s="15" t="s">
        <v>5</v>
      </c>
      <c r="B5" s="135" t="s">
        <v>6</v>
      </c>
      <c r="C5" s="15" t="s">
        <v>99</v>
      </c>
      <c r="D5" s="135" t="s">
        <v>6</v>
      </c>
    </row>
    <row r="6" ht="64" customHeight="1" spans="1:4">
      <c r="A6" s="18"/>
      <c r="B6" s="17"/>
      <c r="C6" s="18"/>
      <c r="D6" s="17"/>
    </row>
    <row r="7" ht="64" customHeight="1" spans="1:4">
      <c r="A7" s="136" t="s">
        <v>100</v>
      </c>
      <c r="B7" s="137">
        <v>31751109.13</v>
      </c>
      <c r="C7" s="138" t="s">
        <v>101</v>
      </c>
      <c r="D7" s="137">
        <v>73821266.82</v>
      </c>
    </row>
    <row r="8" ht="64" customHeight="1" spans="1:4">
      <c r="A8" s="139" t="s">
        <v>102</v>
      </c>
      <c r="B8" s="89">
        <v>31751109.13</v>
      </c>
      <c r="C8" s="23" t="str">
        <f>"（一）"&amp;"社会保障和就业支出"</f>
        <v>（一）社会保障和就业支出</v>
      </c>
      <c r="D8" s="89">
        <v>2743597.61</v>
      </c>
    </row>
    <row r="9" ht="64" customHeight="1" spans="1:4">
      <c r="A9" s="139" t="s">
        <v>103</v>
      </c>
      <c r="B9" s="89"/>
      <c r="C9" s="23" t="str">
        <f>"（二）"&amp;"卫生健康支出"</f>
        <v>（二）卫生健康支出</v>
      </c>
      <c r="D9" s="89">
        <v>2961582.26</v>
      </c>
    </row>
    <row r="10" ht="64" customHeight="1" spans="1:4">
      <c r="A10" s="139" t="s">
        <v>104</v>
      </c>
      <c r="B10" s="89"/>
      <c r="C10" s="23" t="str">
        <f>"（三）"&amp;"农林水支出"</f>
        <v>（三）农林水支出</v>
      </c>
      <c r="D10" s="89">
        <v>66334094.4</v>
      </c>
    </row>
    <row r="11" ht="64" customHeight="1" spans="1:4">
      <c r="A11" s="140" t="s">
        <v>105</v>
      </c>
      <c r="B11" s="141">
        <v>42070157.69</v>
      </c>
      <c r="C11" s="23" t="str">
        <f>"（四）"&amp;"住房保障支出"</f>
        <v>（四）住房保障支出</v>
      </c>
      <c r="D11" s="89">
        <v>1781992.55</v>
      </c>
    </row>
    <row r="12" ht="64" customHeight="1" spans="1:4">
      <c r="A12" s="139" t="s">
        <v>102</v>
      </c>
      <c r="B12" s="121">
        <v>42070157.69</v>
      </c>
      <c r="C12" s="142"/>
      <c r="D12" s="141"/>
    </row>
    <row r="13" ht="64" customHeight="1" spans="1:4">
      <c r="A13" s="143" t="s">
        <v>103</v>
      </c>
      <c r="B13" s="121"/>
      <c r="C13" s="142"/>
      <c r="D13" s="141"/>
    </row>
    <row r="14" ht="64" customHeight="1" spans="1:4">
      <c r="A14" s="143" t="s">
        <v>104</v>
      </c>
      <c r="B14" s="141"/>
      <c r="C14" s="142"/>
      <c r="D14" s="141"/>
    </row>
    <row r="15" ht="64" customHeight="1" spans="1:4">
      <c r="A15" s="144"/>
      <c r="B15" s="141"/>
      <c r="C15" s="145" t="s">
        <v>106</v>
      </c>
      <c r="D15" s="141"/>
    </row>
    <row r="16" ht="64" customHeight="1" spans="1:4">
      <c r="A16" s="144" t="s">
        <v>107</v>
      </c>
      <c r="B16" s="141">
        <v>73821266.82</v>
      </c>
      <c r="C16" s="142" t="s">
        <v>25</v>
      </c>
      <c r="D16" s="141">
        <v>73821266.82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topLeftCell="A13" workbookViewId="0">
      <selection activeCell="A3" sqref="$A3:$XFD26"/>
    </sheetView>
  </sheetViews>
  <sheetFormatPr defaultColWidth="9.14166666666667" defaultRowHeight="14.25" customHeight="1" outlineLevelCol="6"/>
  <cols>
    <col min="1" max="1" width="20.1416666666667" customWidth="1"/>
    <col min="2" max="2" width="37.3166666666667" customWidth="1"/>
    <col min="3" max="3" width="24.275" customWidth="1"/>
    <col min="4" max="6" width="25.025" customWidth="1"/>
    <col min="7" max="7" width="24.275" customWidth="1"/>
  </cols>
  <sheetData>
    <row r="1" ht="12" customHeight="1" spans="1:7">
      <c r="D1" s="108"/>
      <c r="F1" s="56"/>
      <c r="G1" s="56" t="s">
        <v>108</v>
      </c>
    </row>
    <row r="2" ht="39" customHeight="1" spans="1:7">
      <c r="A2" s="3" t="s">
        <v>109</v>
      </c>
      <c r="B2" s="3"/>
      <c r="C2" s="3"/>
      <c r="D2" s="3"/>
      <c r="E2" s="3"/>
      <c r="F2" s="3"/>
      <c r="G2" s="3"/>
    </row>
    <row r="3" ht="60" customHeight="1" spans="1:7">
      <c r="A3" s="4" t="str">
        <f>"单位名称："&amp;"云南省水文水资源局"</f>
        <v>单位名称：云南省水文水资源局</v>
      </c>
      <c r="F3" s="104"/>
      <c r="G3" s="104" t="s">
        <v>2</v>
      </c>
    </row>
    <row r="4" ht="60" customHeight="1" spans="1:7">
      <c r="A4" s="123" t="s">
        <v>110</v>
      </c>
      <c r="B4" s="124"/>
      <c r="C4" s="125" t="s">
        <v>30</v>
      </c>
      <c r="D4" s="11" t="s">
        <v>57</v>
      </c>
      <c r="E4" s="11"/>
      <c r="F4" s="12"/>
      <c r="G4" s="125" t="s">
        <v>58</v>
      </c>
    </row>
    <row r="5" ht="60" customHeight="1" spans="1:7">
      <c r="A5" s="126" t="s">
        <v>48</v>
      </c>
      <c r="B5" s="127" t="s">
        <v>49</v>
      </c>
      <c r="C5" s="96"/>
      <c r="D5" s="96" t="s">
        <v>32</v>
      </c>
      <c r="E5" s="96" t="s">
        <v>111</v>
      </c>
      <c r="F5" s="96" t="s">
        <v>112</v>
      </c>
      <c r="G5" s="96"/>
    </row>
    <row r="6" ht="60" customHeight="1" spans="1:7">
      <c r="A6" s="128" t="s">
        <v>113</v>
      </c>
      <c r="B6" s="128" t="s">
        <v>114</v>
      </c>
      <c r="C6" s="128" t="s">
        <v>115</v>
      </c>
      <c r="D6" s="63"/>
      <c r="E6" s="128" t="s">
        <v>116</v>
      </c>
      <c r="F6" s="128" t="s">
        <v>117</v>
      </c>
      <c r="G6" s="128" t="s">
        <v>118</v>
      </c>
    </row>
    <row r="7" ht="60" customHeight="1" spans="1:7">
      <c r="A7" s="30" t="s">
        <v>59</v>
      </c>
      <c r="B7" s="30" t="s">
        <v>60</v>
      </c>
      <c r="C7" s="22">
        <v>2743597.61</v>
      </c>
      <c r="D7" s="22">
        <v>2743597.61</v>
      </c>
      <c r="E7" s="22">
        <v>2690317.61</v>
      </c>
      <c r="F7" s="22">
        <v>53280</v>
      </c>
      <c r="G7" s="22"/>
    </row>
    <row r="8" ht="60" customHeight="1" spans="1:7">
      <c r="A8" s="30" t="s">
        <v>61</v>
      </c>
      <c r="B8" s="129" t="s">
        <v>62</v>
      </c>
      <c r="C8" s="22">
        <v>2616221.64</v>
      </c>
      <c r="D8" s="22">
        <v>2616221.64</v>
      </c>
      <c r="E8" s="22">
        <v>2562941.64</v>
      </c>
      <c r="F8" s="22">
        <v>53280</v>
      </c>
      <c r="G8" s="22"/>
    </row>
    <row r="9" ht="60" customHeight="1" spans="1:7">
      <c r="A9" s="30" t="s">
        <v>63</v>
      </c>
      <c r="B9" s="130" t="s">
        <v>64</v>
      </c>
      <c r="C9" s="22">
        <v>53280</v>
      </c>
      <c r="D9" s="22">
        <v>53280</v>
      </c>
      <c r="E9" s="22"/>
      <c r="F9" s="22">
        <v>53280</v>
      </c>
      <c r="G9" s="22"/>
    </row>
    <row r="10" ht="60" customHeight="1" spans="1:7">
      <c r="A10" s="30" t="s">
        <v>65</v>
      </c>
      <c r="B10" s="130" t="s">
        <v>66</v>
      </c>
      <c r="C10" s="22">
        <v>2562941.64</v>
      </c>
      <c r="D10" s="22">
        <v>2562941.64</v>
      </c>
      <c r="E10" s="22">
        <v>2562941.64</v>
      </c>
      <c r="F10" s="22"/>
      <c r="G10" s="22"/>
    </row>
    <row r="11" ht="60" customHeight="1" spans="1:7">
      <c r="A11" s="30" t="s">
        <v>67</v>
      </c>
      <c r="B11" s="129" t="s">
        <v>68</v>
      </c>
      <c r="C11" s="22">
        <v>127375.97</v>
      </c>
      <c r="D11" s="22">
        <v>127375.97</v>
      </c>
      <c r="E11" s="22">
        <v>127375.97</v>
      </c>
      <c r="F11" s="22"/>
      <c r="G11" s="22"/>
    </row>
    <row r="12" ht="60" customHeight="1" spans="1:7">
      <c r="A12" s="30" t="s">
        <v>69</v>
      </c>
      <c r="B12" s="130" t="s">
        <v>68</v>
      </c>
      <c r="C12" s="22">
        <v>127375.97</v>
      </c>
      <c r="D12" s="22">
        <v>127375.97</v>
      </c>
      <c r="E12" s="22">
        <v>127375.97</v>
      </c>
      <c r="F12" s="22"/>
      <c r="G12" s="22"/>
    </row>
    <row r="13" ht="60" customHeight="1" spans="1:7">
      <c r="A13" s="30" t="s">
        <v>70</v>
      </c>
      <c r="B13" s="30" t="s">
        <v>71</v>
      </c>
      <c r="C13" s="22">
        <v>2961582.26</v>
      </c>
      <c r="D13" s="22">
        <v>2961582.26</v>
      </c>
      <c r="E13" s="22">
        <v>2961582.26</v>
      </c>
      <c r="F13" s="22"/>
      <c r="G13" s="22"/>
    </row>
    <row r="14" ht="60" customHeight="1" spans="1:7">
      <c r="A14" s="30" t="s">
        <v>72</v>
      </c>
      <c r="B14" s="129" t="s">
        <v>73</v>
      </c>
      <c r="C14" s="22">
        <v>2961582.26</v>
      </c>
      <c r="D14" s="22">
        <v>2961582.26</v>
      </c>
      <c r="E14" s="22">
        <v>2961582.26</v>
      </c>
      <c r="F14" s="22"/>
      <c r="G14" s="22"/>
    </row>
    <row r="15" ht="60" customHeight="1" spans="1:7">
      <c r="A15" s="30" t="s">
        <v>74</v>
      </c>
      <c r="B15" s="130" t="s">
        <v>75</v>
      </c>
      <c r="C15" s="22">
        <v>1720068.53</v>
      </c>
      <c r="D15" s="22">
        <v>1720068.53</v>
      </c>
      <c r="E15" s="22">
        <v>1720068.53</v>
      </c>
      <c r="F15" s="22"/>
      <c r="G15" s="22"/>
    </row>
    <row r="16" ht="60" customHeight="1" spans="1:7">
      <c r="A16" s="30" t="s">
        <v>76</v>
      </c>
      <c r="B16" s="130" t="s">
        <v>77</v>
      </c>
      <c r="C16" s="22">
        <v>1159613.73</v>
      </c>
      <c r="D16" s="22">
        <v>1159613.73</v>
      </c>
      <c r="E16" s="22">
        <v>1159613.73</v>
      </c>
      <c r="F16" s="22"/>
      <c r="G16" s="22"/>
    </row>
    <row r="17" ht="60" customHeight="1" spans="1:7">
      <c r="A17" s="30" t="s">
        <v>78</v>
      </c>
      <c r="B17" s="130" t="s">
        <v>79</v>
      </c>
      <c r="C17" s="22">
        <v>81900</v>
      </c>
      <c r="D17" s="22">
        <v>81900</v>
      </c>
      <c r="E17" s="22">
        <v>81900</v>
      </c>
      <c r="F17" s="22"/>
      <c r="G17" s="22"/>
    </row>
    <row r="18" ht="60" customHeight="1" spans="1:7">
      <c r="A18" s="30" t="s">
        <v>80</v>
      </c>
      <c r="B18" s="30" t="s">
        <v>81</v>
      </c>
      <c r="C18" s="22">
        <v>24263936.71</v>
      </c>
      <c r="D18" s="22">
        <v>19190236.71</v>
      </c>
      <c r="E18" s="22">
        <v>17598752.6</v>
      </c>
      <c r="F18" s="22">
        <v>1591484.11</v>
      </c>
      <c r="G18" s="22">
        <v>5073700</v>
      </c>
    </row>
    <row r="19" ht="60" customHeight="1" spans="1:7">
      <c r="A19" s="30" t="s">
        <v>82</v>
      </c>
      <c r="B19" s="129" t="s">
        <v>83</v>
      </c>
      <c r="C19" s="22">
        <v>24263936.71</v>
      </c>
      <c r="D19" s="22">
        <v>19190236.71</v>
      </c>
      <c r="E19" s="22">
        <v>17598752.6</v>
      </c>
      <c r="F19" s="22">
        <v>1591484.11</v>
      </c>
      <c r="G19" s="22">
        <v>5073700</v>
      </c>
    </row>
    <row r="20" ht="60" customHeight="1" spans="1:7">
      <c r="A20" s="30" t="s">
        <v>84</v>
      </c>
      <c r="B20" s="130" t="s">
        <v>85</v>
      </c>
      <c r="C20" s="22">
        <v>13000</v>
      </c>
      <c r="D20" s="22"/>
      <c r="E20" s="22"/>
      <c r="F20" s="22"/>
      <c r="G20" s="22">
        <v>13000</v>
      </c>
    </row>
    <row r="21" ht="60" customHeight="1" spans="1:7">
      <c r="A21" s="30" t="s">
        <v>86</v>
      </c>
      <c r="B21" s="130" t="s">
        <v>87</v>
      </c>
      <c r="C21" s="22">
        <v>1362900</v>
      </c>
      <c r="D21" s="22"/>
      <c r="E21" s="22"/>
      <c r="F21" s="22"/>
      <c r="G21" s="22">
        <v>1362900</v>
      </c>
    </row>
    <row r="22" ht="60" customHeight="1" spans="1:7">
      <c r="A22" s="30" t="s">
        <v>88</v>
      </c>
      <c r="B22" s="130" t="s">
        <v>89</v>
      </c>
      <c r="C22" s="22">
        <v>22888036.71</v>
      </c>
      <c r="D22" s="22">
        <v>19190236.71</v>
      </c>
      <c r="E22" s="22">
        <v>17598752.6</v>
      </c>
      <c r="F22" s="22">
        <v>1591484.11</v>
      </c>
      <c r="G22" s="22">
        <v>3697800</v>
      </c>
    </row>
    <row r="23" ht="60" customHeight="1" spans="1:7">
      <c r="A23" s="30" t="s">
        <v>90</v>
      </c>
      <c r="B23" s="30" t="s">
        <v>91</v>
      </c>
      <c r="C23" s="22">
        <v>1781992.55</v>
      </c>
      <c r="D23" s="22">
        <v>1781992.55</v>
      </c>
      <c r="E23" s="22">
        <v>1781992.55</v>
      </c>
      <c r="F23" s="22"/>
      <c r="G23" s="22"/>
    </row>
    <row r="24" ht="60" customHeight="1" spans="1:7">
      <c r="A24" s="30" t="s">
        <v>92</v>
      </c>
      <c r="B24" s="129" t="s">
        <v>93</v>
      </c>
      <c r="C24" s="22">
        <v>1781992.55</v>
      </c>
      <c r="D24" s="22">
        <v>1781992.55</v>
      </c>
      <c r="E24" s="22">
        <v>1781992.55</v>
      </c>
      <c r="F24" s="22"/>
      <c r="G24" s="22"/>
    </row>
    <row r="25" ht="60" customHeight="1" spans="1:7">
      <c r="A25" s="30" t="s">
        <v>94</v>
      </c>
      <c r="B25" s="130" t="s">
        <v>95</v>
      </c>
      <c r="C25" s="22">
        <v>1781992.55</v>
      </c>
      <c r="D25" s="22">
        <v>1781992.55</v>
      </c>
      <c r="E25" s="22">
        <v>1781992.55</v>
      </c>
      <c r="F25" s="22"/>
      <c r="G25" s="22"/>
    </row>
    <row r="26" ht="60" customHeight="1" spans="1:7">
      <c r="A26" s="131" t="s">
        <v>96</v>
      </c>
      <c r="B26" s="132" t="s">
        <v>96</v>
      </c>
      <c r="C26" s="22">
        <v>31751109.13</v>
      </c>
      <c r="D26" s="22">
        <v>26677409.13</v>
      </c>
      <c r="E26" s="22">
        <v>25032645.02</v>
      </c>
      <c r="F26" s="22">
        <v>1644764.11</v>
      </c>
      <c r="G26" s="22">
        <v>5073700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3" sqref="$A3:$XFD7"/>
    </sheetView>
  </sheetViews>
  <sheetFormatPr defaultColWidth="9.14166666666667" defaultRowHeight="14.25" customHeight="1" outlineLevelRow="6" outlineLevelCol="5"/>
  <cols>
    <col min="1" max="1" width="27.425" customWidth="1"/>
    <col min="2" max="6" width="31.175" customWidth="1"/>
  </cols>
  <sheetData>
    <row r="1" ht="12" customHeight="1" spans="1:6">
      <c r="A1" s="117"/>
      <c r="B1" s="117"/>
      <c r="C1" s="61"/>
      <c r="F1" s="60" t="s">
        <v>119</v>
      </c>
    </row>
    <row r="2" ht="25.5" customHeight="1" spans="1:6">
      <c r="A2" s="118" t="s">
        <v>120</v>
      </c>
      <c r="B2" s="118"/>
      <c r="C2" s="118"/>
      <c r="D2" s="118"/>
      <c r="E2" s="118"/>
      <c r="F2" s="118"/>
    </row>
    <row r="3" ht="55" customHeight="1" spans="1:6">
      <c r="A3" s="4" t="str">
        <f>"单位名称："&amp;"云南省水文水资源局"</f>
        <v>单位名称：云南省水文水资源局</v>
      </c>
      <c r="B3" s="117"/>
      <c r="C3" s="61"/>
      <c r="F3" s="60" t="s">
        <v>121</v>
      </c>
    </row>
    <row r="4" ht="55" customHeight="1" spans="1:6">
      <c r="A4" s="9" t="s">
        <v>122</v>
      </c>
      <c r="B4" s="15" t="s">
        <v>123</v>
      </c>
      <c r="C4" s="10" t="s">
        <v>124</v>
      </c>
      <c r="D4" s="11"/>
      <c r="E4" s="12"/>
      <c r="F4" s="15" t="s">
        <v>125</v>
      </c>
    </row>
    <row r="5" ht="55" customHeight="1" spans="1:6">
      <c r="A5" s="17"/>
      <c r="B5" s="18"/>
      <c r="C5" s="63" t="s">
        <v>32</v>
      </c>
      <c r="D5" s="63" t="s">
        <v>126</v>
      </c>
      <c r="E5" s="63" t="s">
        <v>127</v>
      </c>
      <c r="F5" s="18"/>
    </row>
    <row r="6" ht="55" customHeight="1" spans="1:6">
      <c r="A6" s="119">
        <v>1</v>
      </c>
      <c r="B6" s="119">
        <v>2</v>
      </c>
      <c r="C6" s="120">
        <v>3</v>
      </c>
      <c r="D6" s="119">
        <v>4</v>
      </c>
      <c r="E6" s="119">
        <v>5</v>
      </c>
      <c r="F6" s="119">
        <v>6</v>
      </c>
    </row>
    <row r="7" ht="55" customHeight="1" spans="1:6">
      <c r="A7" s="121">
        <v>209600</v>
      </c>
      <c r="B7" s="121"/>
      <c r="C7" s="122">
        <v>203800</v>
      </c>
      <c r="D7" s="121"/>
      <c r="E7" s="121">
        <v>203800</v>
      </c>
      <c r="F7" s="121">
        <v>5800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workbookViewId="0">
      <selection activeCell="A9" sqref="$A9:$XFD34"/>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4" width="14.7416666666667" customWidth="1"/>
    <col min="15" max="15" width="17.2666666666667" customWidth="1"/>
    <col min="16" max="16" width="20.3583333333333" customWidth="1"/>
    <col min="17" max="17" width="14.8833333333333" customWidth="1"/>
    <col min="18" max="23" width="15.025" customWidth="1"/>
  </cols>
  <sheetData>
    <row r="1" ht="13.5" customHeight="1" spans="1:23">
      <c r="D1" s="1"/>
      <c r="E1" s="1"/>
      <c r="F1" s="1"/>
      <c r="G1" s="1"/>
      <c r="U1" s="108"/>
      <c r="W1" s="56" t="s">
        <v>128</v>
      </c>
    </row>
    <row r="2" ht="27.75" customHeight="1" spans="1:23">
      <c r="A2" s="27" t="s">
        <v>129</v>
      </c>
      <c r="B2" s="27"/>
      <c r="C2" s="27"/>
      <c r="D2" s="27"/>
      <c r="E2" s="27"/>
      <c r="F2" s="27"/>
      <c r="G2" s="27"/>
      <c r="H2" s="27"/>
      <c r="I2" s="27"/>
      <c r="J2" s="27"/>
      <c r="K2" s="27"/>
      <c r="L2" s="27"/>
      <c r="M2" s="27"/>
      <c r="N2" s="27"/>
      <c r="O2" s="27"/>
      <c r="P2" s="27"/>
      <c r="Q2" s="27"/>
      <c r="R2" s="27"/>
      <c r="S2" s="27"/>
      <c r="T2" s="27"/>
      <c r="U2" s="27"/>
      <c r="V2" s="27"/>
      <c r="W2" s="27"/>
    </row>
    <row r="3" ht="28" customHeight="1" spans="1:23">
      <c r="A3" s="4" t="str">
        <f>"单位名称："&amp;"云南省水文水资源局"</f>
        <v>单位名称：云南省水文水资源局</v>
      </c>
      <c r="B3" s="5"/>
      <c r="C3" s="5"/>
      <c r="D3" s="5"/>
      <c r="E3" s="5"/>
      <c r="F3" s="5"/>
      <c r="G3" s="5"/>
      <c r="H3" s="6"/>
      <c r="I3" s="6"/>
      <c r="J3" s="6"/>
      <c r="K3" s="6"/>
      <c r="L3" s="6"/>
      <c r="M3" s="6"/>
      <c r="N3" s="6"/>
      <c r="O3" s="6"/>
      <c r="P3" s="6"/>
      <c r="Q3" s="6"/>
      <c r="U3" s="108"/>
      <c r="W3" s="104" t="s">
        <v>121</v>
      </c>
    </row>
    <row r="4" ht="21.75" customHeight="1" spans="1:23">
      <c r="A4" s="8" t="s">
        <v>130</v>
      </c>
      <c r="B4" s="8" t="s">
        <v>131</v>
      </c>
      <c r="C4" s="8" t="s">
        <v>132</v>
      </c>
      <c r="D4" s="9" t="s">
        <v>133</v>
      </c>
      <c r="E4" s="9" t="s">
        <v>134</v>
      </c>
      <c r="F4" s="9" t="s">
        <v>135</v>
      </c>
      <c r="G4" s="9" t="s">
        <v>136</v>
      </c>
      <c r="H4" s="63" t="s">
        <v>137</v>
      </c>
      <c r="I4" s="63"/>
      <c r="J4" s="63"/>
      <c r="K4" s="63"/>
      <c r="L4" s="110"/>
      <c r="M4" s="110"/>
      <c r="N4" s="110"/>
      <c r="O4" s="110"/>
      <c r="P4" s="110"/>
      <c r="Q4" s="47"/>
      <c r="R4" s="63"/>
      <c r="S4" s="63"/>
      <c r="T4" s="63"/>
      <c r="U4" s="63"/>
      <c r="V4" s="63"/>
      <c r="W4" s="63"/>
    </row>
    <row r="5" ht="21.75" customHeight="1" spans="1:23">
      <c r="A5" s="13"/>
      <c r="B5" s="13"/>
      <c r="C5" s="13"/>
      <c r="D5" s="14"/>
      <c r="E5" s="14"/>
      <c r="F5" s="14"/>
      <c r="G5" s="14"/>
      <c r="H5" s="63" t="s">
        <v>30</v>
      </c>
      <c r="I5" s="47" t="s">
        <v>33</v>
      </c>
      <c r="J5" s="47"/>
      <c r="K5" s="47"/>
      <c r="L5" s="110"/>
      <c r="M5" s="110"/>
      <c r="N5" s="110" t="s">
        <v>138</v>
      </c>
      <c r="O5" s="110"/>
      <c r="P5" s="110"/>
      <c r="Q5" s="47" t="s">
        <v>36</v>
      </c>
      <c r="R5" s="63" t="s">
        <v>51</v>
      </c>
      <c r="S5" s="47"/>
      <c r="T5" s="47"/>
      <c r="U5" s="47"/>
      <c r="V5" s="47"/>
      <c r="W5" s="47"/>
    </row>
    <row r="6" ht="15" customHeight="1" spans="1:23">
      <c r="A6" s="16"/>
      <c r="B6" s="16"/>
      <c r="C6" s="16"/>
      <c r="D6" s="17"/>
      <c r="E6" s="17"/>
      <c r="F6" s="17"/>
      <c r="G6" s="17"/>
      <c r="H6" s="63"/>
      <c r="I6" s="47" t="s">
        <v>139</v>
      </c>
      <c r="J6" s="47" t="s">
        <v>140</v>
      </c>
      <c r="K6" s="47" t="s">
        <v>141</v>
      </c>
      <c r="L6" s="114" t="s">
        <v>142</v>
      </c>
      <c r="M6" s="114" t="s">
        <v>143</v>
      </c>
      <c r="N6" s="114" t="s">
        <v>33</v>
      </c>
      <c r="O6" s="114" t="s">
        <v>34</v>
      </c>
      <c r="P6" s="114" t="s">
        <v>35</v>
      </c>
      <c r="Q6" s="47"/>
      <c r="R6" s="47" t="s">
        <v>32</v>
      </c>
      <c r="S6" s="47" t="s">
        <v>43</v>
      </c>
      <c r="T6" s="47" t="s">
        <v>144</v>
      </c>
      <c r="U6" s="47" t="s">
        <v>39</v>
      </c>
      <c r="V6" s="47" t="s">
        <v>40</v>
      </c>
      <c r="W6" s="47" t="s">
        <v>41</v>
      </c>
    </row>
    <row r="7" ht="27.75" customHeight="1" spans="1:23">
      <c r="A7" s="16"/>
      <c r="B7" s="16"/>
      <c r="C7" s="16"/>
      <c r="D7" s="17"/>
      <c r="E7" s="17"/>
      <c r="F7" s="17"/>
      <c r="G7" s="17"/>
      <c r="H7" s="63"/>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81" customHeight="1" spans="1:23">
      <c r="A9" s="23" t="s">
        <v>45</v>
      </c>
      <c r="B9" s="112"/>
      <c r="C9" s="23"/>
      <c r="D9" s="23"/>
      <c r="E9" s="23"/>
      <c r="F9" s="23"/>
      <c r="G9" s="23"/>
      <c r="H9" s="22">
        <v>28534022.85</v>
      </c>
      <c r="I9" s="22">
        <v>26677409.13</v>
      </c>
      <c r="J9" s="22">
        <v>6672327.29</v>
      </c>
      <c r="K9" s="22"/>
      <c r="L9" s="22">
        <v>20005081.84</v>
      </c>
      <c r="M9" s="22"/>
      <c r="N9" s="22"/>
      <c r="O9" s="22"/>
      <c r="P9" s="22"/>
      <c r="Q9" s="22"/>
      <c r="R9" s="22">
        <v>1856613.72</v>
      </c>
      <c r="S9" s="22"/>
      <c r="T9" s="22"/>
      <c r="U9" s="22"/>
      <c r="V9" s="22"/>
      <c r="W9" s="22">
        <v>1856613.72</v>
      </c>
    </row>
    <row r="10" ht="81" customHeight="1" spans="1:23">
      <c r="A10" s="116" t="s">
        <v>45</v>
      </c>
      <c r="B10" s="112" t="s">
        <v>145</v>
      </c>
      <c r="C10" s="23" t="s">
        <v>146</v>
      </c>
      <c r="D10" s="23" t="s">
        <v>88</v>
      </c>
      <c r="E10" s="23" t="s">
        <v>89</v>
      </c>
      <c r="F10" s="23" t="s">
        <v>147</v>
      </c>
      <c r="G10" s="23" t="s">
        <v>148</v>
      </c>
      <c r="H10" s="22">
        <v>7786284</v>
      </c>
      <c r="I10" s="22">
        <v>7786284</v>
      </c>
      <c r="J10" s="22">
        <v>1946571</v>
      </c>
      <c r="K10" s="22"/>
      <c r="L10" s="22">
        <v>5839713</v>
      </c>
      <c r="M10" s="22"/>
      <c r="N10" s="22"/>
      <c r="O10" s="22"/>
      <c r="P10" s="22"/>
      <c r="Q10" s="22"/>
      <c r="R10" s="22"/>
      <c r="S10" s="22"/>
      <c r="T10" s="22"/>
      <c r="U10" s="22"/>
      <c r="V10" s="22"/>
      <c r="W10" s="22"/>
    </row>
    <row r="11" ht="81" customHeight="1" spans="1:23">
      <c r="A11" s="116" t="s">
        <v>45</v>
      </c>
      <c r="B11" s="112" t="s">
        <v>145</v>
      </c>
      <c r="C11" s="23" t="s">
        <v>146</v>
      </c>
      <c r="D11" s="23" t="s">
        <v>88</v>
      </c>
      <c r="E11" s="23" t="s">
        <v>89</v>
      </c>
      <c r="F11" s="23" t="s">
        <v>149</v>
      </c>
      <c r="G11" s="23" t="s">
        <v>150</v>
      </c>
      <c r="H11" s="22">
        <v>403722</v>
      </c>
      <c r="I11" s="22">
        <v>399972</v>
      </c>
      <c r="J11" s="22">
        <v>99993</v>
      </c>
      <c r="K11" s="22"/>
      <c r="L11" s="22">
        <v>299979</v>
      </c>
      <c r="M11" s="22"/>
      <c r="N11" s="22"/>
      <c r="O11" s="22"/>
      <c r="P11" s="22"/>
      <c r="Q11" s="22"/>
      <c r="R11" s="22">
        <v>3750</v>
      </c>
      <c r="S11" s="22"/>
      <c r="T11" s="22"/>
      <c r="U11" s="22"/>
      <c r="V11" s="22"/>
      <c r="W11" s="22">
        <v>3750</v>
      </c>
    </row>
    <row r="12" ht="81" customHeight="1" spans="1:23">
      <c r="A12" s="116" t="s">
        <v>45</v>
      </c>
      <c r="B12" s="112" t="s">
        <v>145</v>
      </c>
      <c r="C12" s="23" t="s">
        <v>146</v>
      </c>
      <c r="D12" s="23" t="s">
        <v>88</v>
      </c>
      <c r="E12" s="23" t="s">
        <v>89</v>
      </c>
      <c r="F12" s="23" t="s">
        <v>151</v>
      </c>
      <c r="G12" s="23" t="s">
        <v>152</v>
      </c>
      <c r="H12" s="22">
        <v>1766357</v>
      </c>
      <c r="I12" s="22">
        <v>648857</v>
      </c>
      <c r="J12" s="22">
        <v>162214.25</v>
      </c>
      <c r="K12" s="22"/>
      <c r="L12" s="22">
        <v>486642.75</v>
      </c>
      <c r="M12" s="22"/>
      <c r="N12" s="22"/>
      <c r="O12" s="22"/>
      <c r="P12" s="22"/>
      <c r="Q12" s="22"/>
      <c r="R12" s="22">
        <v>1117500</v>
      </c>
      <c r="S12" s="22"/>
      <c r="T12" s="22"/>
      <c r="U12" s="22"/>
      <c r="V12" s="22"/>
      <c r="W12" s="22">
        <v>1117500</v>
      </c>
    </row>
    <row r="13" ht="81" customHeight="1" spans="1:23">
      <c r="A13" s="116" t="s">
        <v>45</v>
      </c>
      <c r="B13" s="112" t="s">
        <v>145</v>
      </c>
      <c r="C13" s="23" t="s">
        <v>146</v>
      </c>
      <c r="D13" s="23" t="s">
        <v>88</v>
      </c>
      <c r="E13" s="23" t="s">
        <v>89</v>
      </c>
      <c r="F13" s="23" t="s">
        <v>153</v>
      </c>
      <c r="G13" s="23" t="s">
        <v>154</v>
      </c>
      <c r="H13" s="22">
        <v>8728464</v>
      </c>
      <c r="I13" s="22">
        <v>8728464</v>
      </c>
      <c r="J13" s="22">
        <v>2182116</v>
      </c>
      <c r="K13" s="22"/>
      <c r="L13" s="22">
        <v>6546348</v>
      </c>
      <c r="M13" s="22"/>
      <c r="N13" s="22"/>
      <c r="O13" s="22"/>
      <c r="P13" s="22"/>
      <c r="Q13" s="22"/>
      <c r="R13" s="22"/>
      <c r="S13" s="22"/>
      <c r="T13" s="22"/>
      <c r="U13" s="22"/>
      <c r="V13" s="22"/>
      <c r="W13" s="22"/>
    </row>
    <row r="14" ht="81" customHeight="1" spans="1:23">
      <c r="A14" s="116" t="s">
        <v>45</v>
      </c>
      <c r="B14" s="112" t="s">
        <v>155</v>
      </c>
      <c r="C14" s="23" t="s">
        <v>156</v>
      </c>
      <c r="D14" s="23" t="s">
        <v>65</v>
      </c>
      <c r="E14" s="23" t="s">
        <v>66</v>
      </c>
      <c r="F14" s="23" t="s">
        <v>157</v>
      </c>
      <c r="G14" s="23" t="s">
        <v>158</v>
      </c>
      <c r="H14" s="22">
        <v>2562941.64</v>
      </c>
      <c r="I14" s="22">
        <v>2562941.64</v>
      </c>
      <c r="J14" s="22">
        <v>640735.41</v>
      </c>
      <c r="K14" s="22"/>
      <c r="L14" s="22">
        <v>1922206.23</v>
      </c>
      <c r="M14" s="22"/>
      <c r="N14" s="22"/>
      <c r="O14" s="22"/>
      <c r="P14" s="22"/>
      <c r="Q14" s="22"/>
      <c r="R14" s="22"/>
      <c r="S14" s="22"/>
      <c r="T14" s="22"/>
      <c r="U14" s="22"/>
      <c r="V14" s="22"/>
      <c r="W14" s="22"/>
    </row>
    <row r="15" ht="81" customHeight="1" spans="1:23">
      <c r="A15" s="116" t="s">
        <v>45</v>
      </c>
      <c r="B15" s="112" t="s">
        <v>155</v>
      </c>
      <c r="C15" s="23" t="s">
        <v>156</v>
      </c>
      <c r="D15" s="23" t="s">
        <v>69</v>
      </c>
      <c r="E15" s="23" t="s">
        <v>68</v>
      </c>
      <c r="F15" s="23" t="s">
        <v>159</v>
      </c>
      <c r="G15" s="23" t="s">
        <v>160</v>
      </c>
      <c r="H15" s="22">
        <v>127375.97</v>
      </c>
      <c r="I15" s="22">
        <v>127375.97</v>
      </c>
      <c r="J15" s="22">
        <v>31843.99</v>
      </c>
      <c r="K15" s="22"/>
      <c r="L15" s="22">
        <v>95531.98</v>
      </c>
      <c r="M15" s="22"/>
      <c r="N15" s="22"/>
      <c r="O15" s="22"/>
      <c r="P15" s="22"/>
      <c r="Q15" s="22"/>
      <c r="R15" s="22"/>
      <c r="S15" s="22"/>
      <c r="T15" s="22"/>
      <c r="U15" s="22"/>
      <c r="V15" s="22"/>
      <c r="W15" s="22"/>
    </row>
    <row r="16" ht="81" customHeight="1" spans="1:23">
      <c r="A16" s="116" t="s">
        <v>45</v>
      </c>
      <c r="B16" s="112" t="s">
        <v>155</v>
      </c>
      <c r="C16" s="23" t="s">
        <v>156</v>
      </c>
      <c r="D16" s="23" t="s">
        <v>74</v>
      </c>
      <c r="E16" s="23" t="s">
        <v>75</v>
      </c>
      <c r="F16" s="23" t="s">
        <v>161</v>
      </c>
      <c r="G16" s="23" t="s">
        <v>162</v>
      </c>
      <c r="H16" s="22">
        <v>1601838.53</v>
      </c>
      <c r="I16" s="22">
        <v>1601838.53</v>
      </c>
      <c r="J16" s="22">
        <v>400459.63</v>
      </c>
      <c r="K16" s="22"/>
      <c r="L16" s="22">
        <v>1201378.9</v>
      </c>
      <c r="M16" s="22"/>
      <c r="N16" s="22"/>
      <c r="O16" s="22"/>
      <c r="P16" s="22"/>
      <c r="Q16" s="22"/>
      <c r="R16" s="22"/>
      <c r="S16" s="22"/>
      <c r="T16" s="22"/>
      <c r="U16" s="22"/>
      <c r="V16" s="22"/>
      <c r="W16" s="22"/>
    </row>
    <row r="17" ht="81" customHeight="1" spans="1:23">
      <c r="A17" s="116" t="s">
        <v>45</v>
      </c>
      <c r="B17" s="112" t="s">
        <v>155</v>
      </c>
      <c r="C17" s="23" t="s">
        <v>156</v>
      </c>
      <c r="D17" s="23" t="s">
        <v>74</v>
      </c>
      <c r="E17" s="23" t="s">
        <v>75</v>
      </c>
      <c r="F17" s="23" t="s">
        <v>163</v>
      </c>
      <c r="G17" s="23" t="s">
        <v>164</v>
      </c>
      <c r="H17" s="22">
        <v>118230</v>
      </c>
      <c r="I17" s="22">
        <v>118230</v>
      </c>
      <c r="J17" s="22">
        <v>29557.5</v>
      </c>
      <c r="K17" s="22"/>
      <c r="L17" s="22">
        <v>88672.5</v>
      </c>
      <c r="M17" s="22"/>
      <c r="N17" s="22"/>
      <c r="O17" s="22"/>
      <c r="P17" s="22"/>
      <c r="Q17" s="22"/>
      <c r="R17" s="22"/>
      <c r="S17" s="22"/>
      <c r="T17" s="22"/>
      <c r="U17" s="22"/>
      <c r="V17" s="22"/>
      <c r="W17" s="22"/>
    </row>
    <row r="18" ht="81" customHeight="1" spans="1:23">
      <c r="A18" s="116" t="s">
        <v>45</v>
      </c>
      <c r="B18" s="112" t="s">
        <v>155</v>
      </c>
      <c r="C18" s="23" t="s">
        <v>156</v>
      </c>
      <c r="D18" s="23" t="s">
        <v>76</v>
      </c>
      <c r="E18" s="23" t="s">
        <v>77</v>
      </c>
      <c r="F18" s="23" t="s">
        <v>165</v>
      </c>
      <c r="G18" s="23" t="s">
        <v>166</v>
      </c>
      <c r="H18" s="22">
        <v>1159613.73</v>
      </c>
      <c r="I18" s="22">
        <v>1159613.73</v>
      </c>
      <c r="J18" s="22">
        <v>289903.43</v>
      </c>
      <c r="K18" s="22"/>
      <c r="L18" s="22">
        <v>869710.3</v>
      </c>
      <c r="M18" s="22"/>
      <c r="N18" s="22"/>
      <c r="O18" s="22"/>
      <c r="P18" s="22"/>
      <c r="Q18" s="22"/>
      <c r="R18" s="22"/>
      <c r="S18" s="22"/>
      <c r="T18" s="22"/>
      <c r="U18" s="22"/>
      <c r="V18" s="22"/>
      <c r="W18" s="22"/>
    </row>
    <row r="19" ht="81" customHeight="1" spans="1:23">
      <c r="A19" s="116" t="s">
        <v>45</v>
      </c>
      <c r="B19" s="112" t="s">
        <v>155</v>
      </c>
      <c r="C19" s="23" t="s">
        <v>156</v>
      </c>
      <c r="D19" s="23" t="s">
        <v>78</v>
      </c>
      <c r="E19" s="23" t="s">
        <v>79</v>
      </c>
      <c r="F19" s="23" t="s">
        <v>159</v>
      </c>
      <c r="G19" s="23" t="s">
        <v>160</v>
      </c>
      <c r="H19" s="22">
        <v>81900</v>
      </c>
      <c r="I19" s="22">
        <v>81900</v>
      </c>
      <c r="J19" s="22">
        <v>81900</v>
      </c>
      <c r="K19" s="22"/>
      <c r="L19" s="22"/>
      <c r="M19" s="22"/>
      <c r="N19" s="22"/>
      <c r="O19" s="22"/>
      <c r="P19" s="22"/>
      <c r="Q19" s="22"/>
      <c r="R19" s="22"/>
      <c r="S19" s="22"/>
      <c r="T19" s="22"/>
      <c r="U19" s="22"/>
      <c r="V19" s="22"/>
      <c r="W19" s="22"/>
    </row>
    <row r="20" ht="81" customHeight="1" spans="1:23">
      <c r="A20" s="116" t="s">
        <v>45</v>
      </c>
      <c r="B20" s="112" t="s">
        <v>167</v>
      </c>
      <c r="C20" s="23" t="s">
        <v>95</v>
      </c>
      <c r="D20" s="23" t="s">
        <v>94</v>
      </c>
      <c r="E20" s="23" t="s">
        <v>95</v>
      </c>
      <c r="F20" s="23" t="s">
        <v>168</v>
      </c>
      <c r="G20" s="23" t="s">
        <v>95</v>
      </c>
      <c r="H20" s="22">
        <v>1781992.55</v>
      </c>
      <c r="I20" s="22">
        <v>1781992.55</v>
      </c>
      <c r="J20" s="22">
        <v>445498.14</v>
      </c>
      <c r="K20" s="22"/>
      <c r="L20" s="22">
        <v>1336494.41</v>
      </c>
      <c r="M20" s="22"/>
      <c r="N20" s="22"/>
      <c r="O20" s="22"/>
      <c r="P20" s="22"/>
      <c r="Q20" s="22"/>
      <c r="R20" s="22"/>
      <c r="S20" s="22"/>
      <c r="T20" s="22"/>
      <c r="U20" s="22"/>
      <c r="V20" s="22"/>
      <c r="W20" s="22"/>
    </row>
    <row r="21" ht="81" customHeight="1" spans="1:23">
      <c r="A21" s="116" t="s">
        <v>45</v>
      </c>
      <c r="B21" s="112" t="s">
        <v>169</v>
      </c>
      <c r="C21" s="23" t="s">
        <v>170</v>
      </c>
      <c r="D21" s="23" t="s">
        <v>88</v>
      </c>
      <c r="E21" s="23" t="s">
        <v>89</v>
      </c>
      <c r="F21" s="23" t="s">
        <v>171</v>
      </c>
      <c r="G21" s="23" t="s">
        <v>172</v>
      </c>
      <c r="H21" s="22">
        <v>35175.6</v>
      </c>
      <c r="I21" s="22">
        <v>35175.6</v>
      </c>
      <c r="J21" s="22">
        <v>8793.9</v>
      </c>
      <c r="K21" s="22"/>
      <c r="L21" s="22">
        <v>26381.7</v>
      </c>
      <c r="M21" s="22"/>
      <c r="N21" s="22"/>
      <c r="O21" s="22"/>
      <c r="P21" s="22"/>
      <c r="Q21" s="22"/>
      <c r="R21" s="22"/>
      <c r="S21" s="22"/>
      <c r="T21" s="22"/>
      <c r="U21" s="22"/>
      <c r="V21" s="22"/>
      <c r="W21" s="22"/>
    </row>
    <row r="22" ht="81" customHeight="1" spans="1:23">
      <c r="A22" s="116" t="s">
        <v>45</v>
      </c>
      <c r="B22" s="112" t="s">
        <v>173</v>
      </c>
      <c r="C22" s="23" t="s">
        <v>174</v>
      </c>
      <c r="D22" s="23" t="s">
        <v>88</v>
      </c>
      <c r="E22" s="23" t="s">
        <v>89</v>
      </c>
      <c r="F22" s="23" t="s">
        <v>175</v>
      </c>
      <c r="G22" s="23" t="s">
        <v>176</v>
      </c>
      <c r="H22" s="22">
        <v>403600</v>
      </c>
      <c r="I22" s="22">
        <v>203800</v>
      </c>
      <c r="J22" s="22"/>
      <c r="K22" s="22"/>
      <c r="L22" s="22">
        <v>203800</v>
      </c>
      <c r="M22" s="22"/>
      <c r="N22" s="22"/>
      <c r="O22" s="22"/>
      <c r="P22" s="22"/>
      <c r="Q22" s="22"/>
      <c r="R22" s="22">
        <v>199800</v>
      </c>
      <c r="S22" s="22"/>
      <c r="T22" s="22"/>
      <c r="U22" s="22"/>
      <c r="V22" s="22"/>
      <c r="W22" s="22">
        <v>199800</v>
      </c>
    </row>
    <row r="23" ht="81" customHeight="1" spans="1:23">
      <c r="A23" s="116" t="s">
        <v>45</v>
      </c>
      <c r="B23" s="112" t="s">
        <v>177</v>
      </c>
      <c r="C23" s="23" t="s">
        <v>125</v>
      </c>
      <c r="D23" s="23" t="s">
        <v>88</v>
      </c>
      <c r="E23" s="23" t="s">
        <v>89</v>
      </c>
      <c r="F23" s="23" t="s">
        <v>178</v>
      </c>
      <c r="G23" s="23" t="s">
        <v>125</v>
      </c>
      <c r="H23" s="22">
        <v>5800</v>
      </c>
      <c r="I23" s="22">
        <v>5800</v>
      </c>
      <c r="J23" s="22">
        <v>1450</v>
      </c>
      <c r="K23" s="22"/>
      <c r="L23" s="22">
        <v>4350</v>
      </c>
      <c r="M23" s="22"/>
      <c r="N23" s="22"/>
      <c r="O23" s="22"/>
      <c r="P23" s="22"/>
      <c r="Q23" s="22"/>
      <c r="R23" s="22"/>
      <c r="S23" s="22"/>
      <c r="T23" s="22"/>
      <c r="U23" s="22"/>
      <c r="V23" s="22"/>
      <c r="W23" s="22"/>
    </row>
    <row r="24" ht="81" customHeight="1" spans="1:23">
      <c r="A24" s="116" t="s">
        <v>45</v>
      </c>
      <c r="B24" s="112" t="s">
        <v>179</v>
      </c>
      <c r="C24" s="23" t="s">
        <v>180</v>
      </c>
      <c r="D24" s="23" t="s">
        <v>88</v>
      </c>
      <c r="E24" s="23" t="s">
        <v>89</v>
      </c>
      <c r="F24" s="23" t="s">
        <v>181</v>
      </c>
      <c r="G24" s="23" t="s">
        <v>180</v>
      </c>
      <c r="H24" s="22">
        <v>351271.54</v>
      </c>
      <c r="I24" s="22">
        <v>351271.54</v>
      </c>
      <c r="J24" s="22">
        <v>87817.89</v>
      </c>
      <c r="K24" s="22"/>
      <c r="L24" s="22">
        <v>263453.65</v>
      </c>
      <c r="M24" s="22"/>
      <c r="N24" s="22"/>
      <c r="O24" s="22"/>
      <c r="P24" s="22"/>
      <c r="Q24" s="22"/>
      <c r="R24" s="22"/>
      <c r="S24" s="22"/>
      <c r="T24" s="22"/>
      <c r="U24" s="22"/>
      <c r="V24" s="22"/>
      <c r="W24" s="22"/>
    </row>
    <row r="25" ht="81" customHeight="1" spans="1:23">
      <c r="A25" s="116" t="s">
        <v>45</v>
      </c>
      <c r="B25" s="112" t="s">
        <v>182</v>
      </c>
      <c r="C25" s="23" t="s">
        <v>183</v>
      </c>
      <c r="D25" s="23" t="s">
        <v>63</v>
      </c>
      <c r="E25" s="23" t="s">
        <v>64</v>
      </c>
      <c r="F25" s="23" t="s">
        <v>184</v>
      </c>
      <c r="G25" s="23" t="s">
        <v>185</v>
      </c>
      <c r="H25" s="22">
        <v>53280</v>
      </c>
      <c r="I25" s="22">
        <v>53280</v>
      </c>
      <c r="J25" s="22">
        <v>13320</v>
      </c>
      <c r="K25" s="22"/>
      <c r="L25" s="22">
        <v>39960</v>
      </c>
      <c r="M25" s="22"/>
      <c r="N25" s="22"/>
      <c r="O25" s="22"/>
      <c r="P25" s="22"/>
      <c r="Q25" s="22"/>
      <c r="R25" s="22"/>
      <c r="S25" s="22"/>
      <c r="T25" s="22"/>
      <c r="U25" s="22"/>
      <c r="V25" s="22"/>
      <c r="W25" s="22"/>
    </row>
    <row r="26" ht="81" customHeight="1" spans="1:23">
      <c r="A26" s="116" t="s">
        <v>45</v>
      </c>
      <c r="B26" s="112" t="s">
        <v>182</v>
      </c>
      <c r="C26" s="23" t="s">
        <v>183</v>
      </c>
      <c r="D26" s="23" t="s">
        <v>88</v>
      </c>
      <c r="E26" s="23" t="s">
        <v>89</v>
      </c>
      <c r="F26" s="23" t="s">
        <v>186</v>
      </c>
      <c r="G26" s="23" t="s">
        <v>187</v>
      </c>
      <c r="H26" s="22">
        <v>54000</v>
      </c>
      <c r="I26" s="22">
        <v>50000</v>
      </c>
      <c r="J26" s="22">
        <v>12500</v>
      </c>
      <c r="K26" s="22"/>
      <c r="L26" s="22">
        <v>37500</v>
      </c>
      <c r="M26" s="22"/>
      <c r="N26" s="22"/>
      <c r="O26" s="22"/>
      <c r="P26" s="22"/>
      <c r="Q26" s="22"/>
      <c r="R26" s="22">
        <v>4000</v>
      </c>
      <c r="S26" s="22"/>
      <c r="T26" s="22"/>
      <c r="U26" s="22"/>
      <c r="V26" s="22"/>
      <c r="W26" s="22">
        <v>4000</v>
      </c>
    </row>
    <row r="27" ht="81" customHeight="1" spans="1:23">
      <c r="A27" s="116" t="s">
        <v>45</v>
      </c>
      <c r="B27" s="112" t="s">
        <v>182</v>
      </c>
      <c r="C27" s="23" t="s">
        <v>183</v>
      </c>
      <c r="D27" s="23" t="s">
        <v>88</v>
      </c>
      <c r="E27" s="23" t="s">
        <v>89</v>
      </c>
      <c r="F27" s="23" t="s">
        <v>188</v>
      </c>
      <c r="G27" s="23" t="s">
        <v>189</v>
      </c>
      <c r="H27" s="22">
        <v>60000</v>
      </c>
      <c r="I27" s="22">
        <v>30000</v>
      </c>
      <c r="J27" s="22"/>
      <c r="K27" s="22"/>
      <c r="L27" s="22">
        <v>30000</v>
      </c>
      <c r="M27" s="22"/>
      <c r="N27" s="22"/>
      <c r="O27" s="22"/>
      <c r="P27" s="22"/>
      <c r="Q27" s="22"/>
      <c r="R27" s="22">
        <v>30000</v>
      </c>
      <c r="S27" s="22"/>
      <c r="T27" s="22"/>
      <c r="U27" s="22"/>
      <c r="V27" s="22"/>
      <c r="W27" s="22">
        <v>30000</v>
      </c>
    </row>
    <row r="28" ht="81" customHeight="1" spans="1:23">
      <c r="A28" s="116" t="s">
        <v>45</v>
      </c>
      <c r="B28" s="112" t="s">
        <v>182</v>
      </c>
      <c r="C28" s="23" t="s">
        <v>183</v>
      </c>
      <c r="D28" s="23" t="s">
        <v>88</v>
      </c>
      <c r="E28" s="23" t="s">
        <v>89</v>
      </c>
      <c r="F28" s="23" t="s">
        <v>190</v>
      </c>
      <c r="G28" s="23" t="s">
        <v>191</v>
      </c>
      <c r="H28" s="22">
        <v>75000</v>
      </c>
      <c r="I28" s="22">
        <v>30000</v>
      </c>
      <c r="J28" s="22">
        <v>7500</v>
      </c>
      <c r="K28" s="22"/>
      <c r="L28" s="22">
        <v>22500</v>
      </c>
      <c r="M28" s="22"/>
      <c r="N28" s="22"/>
      <c r="O28" s="22"/>
      <c r="P28" s="22"/>
      <c r="Q28" s="22"/>
      <c r="R28" s="22">
        <v>45000</v>
      </c>
      <c r="S28" s="22"/>
      <c r="T28" s="22"/>
      <c r="U28" s="22"/>
      <c r="V28" s="22"/>
      <c r="W28" s="22">
        <v>45000</v>
      </c>
    </row>
    <row r="29" ht="81" customHeight="1" spans="1:23">
      <c r="A29" s="116" t="s">
        <v>45</v>
      </c>
      <c r="B29" s="112" t="s">
        <v>182</v>
      </c>
      <c r="C29" s="23" t="s">
        <v>183</v>
      </c>
      <c r="D29" s="23" t="s">
        <v>88</v>
      </c>
      <c r="E29" s="23" t="s">
        <v>89</v>
      </c>
      <c r="F29" s="23" t="s">
        <v>192</v>
      </c>
      <c r="G29" s="23" t="s">
        <v>193</v>
      </c>
      <c r="H29" s="22">
        <v>270543.72</v>
      </c>
      <c r="I29" s="22">
        <v>200000</v>
      </c>
      <c r="J29" s="22">
        <v>50000</v>
      </c>
      <c r="K29" s="22"/>
      <c r="L29" s="22">
        <v>150000</v>
      </c>
      <c r="M29" s="22"/>
      <c r="N29" s="22"/>
      <c r="O29" s="22"/>
      <c r="P29" s="22"/>
      <c r="Q29" s="22"/>
      <c r="R29" s="22">
        <v>70543.72</v>
      </c>
      <c r="S29" s="22"/>
      <c r="T29" s="22"/>
      <c r="U29" s="22"/>
      <c r="V29" s="22"/>
      <c r="W29" s="22">
        <v>70543.72</v>
      </c>
    </row>
    <row r="30" ht="81" customHeight="1" spans="1:23">
      <c r="A30" s="116" t="s">
        <v>45</v>
      </c>
      <c r="B30" s="112" t="s">
        <v>182</v>
      </c>
      <c r="C30" s="23" t="s">
        <v>183</v>
      </c>
      <c r="D30" s="23" t="s">
        <v>88</v>
      </c>
      <c r="E30" s="23" t="s">
        <v>89</v>
      </c>
      <c r="F30" s="23" t="s">
        <v>194</v>
      </c>
      <c r="G30" s="23" t="s">
        <v>195</v>
      </c>
      <c r="H30" s="22">
        <v>45000</v>
      </c>
      <c r="I30" s="22">
        <v>45000</v>
      </c>
      <c r="J30" s="22">
        <v>11250</v>
      </c>
      <c r="K30" s="22"/>
      <c r="L30" s="22">
        <v>33750</v>
      </c>
      <c r="M30" s="22"/>
      <c r="N30" s="22"/>
      <c r="O30" s="22"/>
      <c r="P30" s="22"/>
      <c r="Q30" s="22"/>
      <c r="R30" s="22"/>
      <c r="S30" s="22"/>
      <c r="T30" s="22"/>
      <c r="U30" s="22"/>
      <c r="V30" s="22"/>
      <c r="W30" s="22"/>
    </row>
    <row r="31" ht="81" customHeight="1" spans="1:23">
      <c r="A31" s="116" t="s">
        <v>45</v>
      </c>
      <c r="B31" s="112" t="s">
        <v>182</v>
      </c>
      <c r="C31" s="23" t="s">
        <v>183</v>
      </c>
      <c r="D31" s="23" t="s">
        <v>88</v>
      </c>
      <c r="E31" s="23" t="s">
        <v>89</v>
      </c>
      <c r="F31" s="23" t="s">
        <v>196</v>
      </c>
      <c r="G31" s="23" t="s">
        <v>197</v>
      </c>
      <c r="H31" s="22">
        <v>199241.03</v>
      </c>
      <c r="I31" s="22">
        <v>199241.03</v>
      </c>
      <c r="J31" s="22">
        <v>49810.26</v>
      </c>
      <c r="K31" s="22"/>
      <c r="L31" s="22">
        <v>149430.77</v>
      </c>
      <c r="M31" s="22"/>
      <c r="N31" s="22"/>
      <c r="O31" s="22"/>
      <c r="P31" s="22"/>
      <c r="Q31" s="22"/>
      <c r="R31" s="22"/>
      <c r="S31" s="22"/>
      <c r="T31" s="22"/>
      <c r="U31" s="22"/>
      <c r="V31" s="22"/>
      <c r="W31" s="22"/>
    </row>
    <row r="32" ht="81" customHeight="1" spans="1:23">
      <c r="A32" s="116" t="s">
        <v>45</v>
      </c>
      <c r="B32" s="112" t="s">
        <v>182</v>
      </c>
      <c r="C32" s="23" t="s">
        <v>183</v>
      </c>
      <c r="D32" s="23" t="s">
        <v>88</v>
      </c>
      <c r="E32" s="23" t="s">
        <v>89</v>
      </c>
      <c r="F32" s="23" t="s">
        <v>198</v>
      </c>
      <c r="G32" s="23" t="s">
        <v>199</v>
      </c>
      <c r="H32" s="22">
        <v>32000</v>
      </c>
      <c r="I32" s="22">
        <v>32000</v>
      </c>
      <c r="J32" s="22">
        <v>8000</v>
      </c>
      <c r="K32" s="22"/>
      <c r="L32" s="22">
        <v>24000</v>
      </c>
      <c r="M32" s="22"/>
      <c r="N32" s="22"/>
      <c r="O32" s="22"/>
      <c r="P32" s="22"/>
      <c r="Q32" s="22"/>
      <c r="R32" s="22"/>
      <c r="S32" s="22"/>
      <c r="T32" s="22"/>
      <c r="U32" s="22"/>
      <c r="V32" s="22"/>
      <c r="W32" s="22"/>
    </row>
    <row r="33" ht="81" customHeight="1" spans="1:23">
      <c r="A33" s="116" t="s">
        <v>45</v>
      </c>
      <c r="B33" s="112" t="s">
        <v>182</v>
      </c>
      <c r="C33" s="23" t="s">
        <v>183</v>
      </c>
      <c r="D33" s="23" t="s">
        <v>88</v>
      </c>
      <c r="E33" s="23" t="s">
        <v>89</v>
      </c>
      <c r="F33" s="23" t="s">
        <v>184</v>
      </c>
      <c r="G33" s="23" t="s">
        <v>185</v>
      </c>
      <c r="H33" s="22">
        <v>830391.54</v>
      </c>
      <c r="I33" s="22">
        <v>444371.54</v>
      </c>
      <c r="J33" s="22">
        <v>111092.89</v>
      </c>
      <c r="K33" s="22"/>
      <c r="L33" s="22">
        <v>333278.65</v>
      </c>
      <c r="M33" s="22"/>
      <c r="N33" s="22"/>
      <c r="O33" s="22"/>
      <c r="P33" s="22"/>
      <c r="Q33" s="22"/>
      <c r="R33" s="22">
        <v>386020</v>
      </c>
      <c r="S33" s="22"/>
      <c r="T33" s="22"/>
      <c r="U33" s="22"/>
      <c r="V33" s="22"/>
      <c r="W33" s="22">
        <v>386020</v>
      </c>
    </row>
    <row r="34" ht="81" customHeight="1" spans="1:23">
      <c r="A34" s="31" t="s">
        <v>96</v>
      </c>
      <c r="B34" s="32"/>
      <c r="C34" s="32"/>
      <c r="D34" s="32"/>
      <c r="E34" s="32"/>
      <c r="F34" s="32"/>
      <c r="G34" s="33"/>
      <c r="H34" s="22">
        <v>28534022.85</v>
      </c>
      <c r="I34" s="22">
        <v>26677409.13</v>
      </c>
      <c r="J34" s="22">
        <v>6672327.29</v>
      </c>
      <c r="K34" s="22"/>
      <c r="L34" s="22">
        <v>20005081.84</v>
      </c>
      <c r="M34" s="22"/>
      <c r="N34" s="22"/>
      <c r="O34" s="22"/>
      <c r="P34" s="22"/>
      <c r="Q34" s="22"/>
      <c r="R34" s="22">
        <v>1856613.72</v>
      </c>
      <c r="S34" s="22"/>
      <c r="T34" s="22"/>
      <c r="U34" s="22"/>
      <c r="V34" s="22"/>
      <c r="W34" s="22">
        <v>1856613.72</v>
      </c>
    </row>
  </sheetData>
  <mergeCells count="30">
    <mergeCell ref="A2:W2"/>
    <mergeCell ref="A3:G3"/>
    <mergeCell ref="H4:W4"/>
    <mergeCell ref="I5:M5"/>
    <mergeCell ref="N5:P5"/>
    <mergeCell ref="R5:W5"/>
    <mergeCell ref="A34:G3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5"/>
  <sheetViews>
    <sheetView showZeros="0" topLeftCell="A27" workbookViewId="0">
      <selection activeCell="A35" sqref="$A8:$XFD35"/>
    </sheetView>
  </sheetViews>
  <sheetFormatPr defaultColWidth="9.14166666666667" defaultRowHeight="14.25" customHeight="1"/>
  <cols>
    <col min="1" max="1" width="14.575" customWidth="1"/>
    <col min="2" max="2" width="21.025"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8"/>
      <c r="W1" s="56" t="s">
        <v>200</v>
      </c>
    </row>
    <row r="2" ht="27.75" customHeight="1" spans="1:23">
      <c r="A2" s="27" t="s">
        <v>201</v>
      </c>
      <c r="B2" s="27"/>
      <c r="C2" s="27"/>
      <c r="D2" s="27"/>
      <c r="E2" s="27"/>
      <c r="F2" s="27"/>
      <c r="G2" s="27"/>
      <c r="H2" s="27"/>
      <c r="I2" s="27"/>
      <c r="J2" s="27"/>
      <c r="K2" s="27"/>
      <c r="L2" s="27"/>
      <c r="M2" s="27"/>
      <c r="N2" s="27"/>
      <c r="O2" s="27"/>
      <c r="P2" s="27"/>
      <c r="Q2" s="27"/>
      <c r="R2" s="27"/>
      <c r="S2" s="27"/>
      <c r="T2" s="27"/>
      <c r="U2" s="27"/>
      <c r="V2" s="27"/>
      <c r="W2" s="27"/>
    </row>
    <row r="3" ht="31" customHeight="1" spans="1:23">
      <c r="A3" s="4" t="str">
        <f t="shared" ref="A3:B3" si="0">"单位名称："&amp;"云南省水文水资源局"</f>
        <v>单位名称：云南省水文水资源局</v>
      </c>
      <c r="B3" s="109" t="str">
        <f t="shared" si="0"/>
        <v>单位名称：云南省水文水资源局</v>
      </c>
      <c r="C3" s="109"/>
      <c r="D3" s="109"/>
      <c r="E3" s="109"/>
      <c r="F3" s="109"/>
      <c r="G3" s="109"/>
      <c r="H3" s="109"/>
      <c r="I3" s="109"/>
      <c r="J3" s="6"/>
      <c r="K3" s="6"/>
      <c r="L3" s="6"/>
      <c r="M3" s="6"/>
      <c r="N3" s="6"/>
      <c r="O3" s="6"/>
      <c r="P3" s="6"/>
      <c r="Q3" s="6"/>
      <c r="U3" s="108"/>
      <c r="W3" s="104" t="s">
        <v>121</v>
      </c>
    </row>
    <row r="4" ht="21.75" customHeight="1" spans="1:23">
      <c r="A4" s="8" t="s">
        <v>202</v>
      </c>
      <c r="B4" s="8" t="s">
        <v>131</v>
      </c>
      <c r="C4" s="8" t="s">
        <v>132</v>
      </c>
      <c r="D4" s="8" t="s">
        <v>203</v>
      </c>
      <c r="E4" s="9" t="s">
        <v>133</v>
      </c>
      <c r="F4" s="9" t="s">
        <v>134</v>
      </c>
      <c r="G4" s="9" t="s">
        <v>135</v>
      </c>
      <c r="H4" s="9" t="s">
        <v>136</v>
      </c>
      <c r="I4" s="63" t="s">
        <v>30</v>
      </c>
      <c r="J4" s="63" t="s">
        <v>204</v>
      </c>
      <c r="K4" s="63"/>
      <c r="L4" s="63"/>
      <c r="M4" s="63"/>
      <c r="N4" s="110" t="s">
        <v>138</v>
      </c>
      <c r="O4" s="110"/>
      <c r="P4" s="110"/>
      <c r="Q4" s="9" t="s">
        <v>36</v>
      </c>
      <c r="R4" s="10" t="s">
        <v>51</v>
      </c>
      <c r="S4" s="11"/>
      <c r="T4" s="11"/>
      <c r="U4" s="11"/>
      <c r="V4" s="11"/>
      <c r="W4" s="12"/>
    </row>
    <row r="5" ht="21.75" customHeight="1" spans="1:23">
      <c r="A5" s="13"/>
      <c r="B5" s="13"/>
      <c r="C5" s="13"/>
      <c r="D5" s="13"/>
      <c r="E5" s="14"/>
      <c r="F5" s="14"/>
      <c r="G5" s="14"/>
      <c r="H5" s="14"/>
      <c r="I5" s="63"/>
      <c r="J5" s="47" t="s">
        <v>33</v>
      </c>
      <c r="K5" s="47"/>
      <c r="L5" s="47" t="s">
        <v>34</v>
      </c>
      <c r="M5" s="47" t="s">
        <v>35</v>
      </c>
      <c r="N5" s="111" t="s">
        <v>33</v>
      </c>
      <c r="O5" s="111" t="s">
        <v>34</v>
      </c>
      <c r="P5" s="111" t="s">
        <v>35</v>
      </c>
      <c r="Q5" s="14"/>
      <c r="R5" s="9" t="s">
        <v>32</v>
      </c>
      <c r="S5" s="9" t="s">
        <v>43</v>
      </c>
      <c r="T5" s="9" t="s">
        <v>144</v>
      </c>
      <c r="U5" s="9" t="s">
        <v>39</v>
      </c>
      <c r="V5" s="9" t="s">
        <v>40</v>
      </c>
      <c r="W5" s="9" t="s">
        <v>41</v>
      </c>
    </row>
    <row r="6" ht="40.5" customHeight="1" spans="1:23">
      <c r="A6" s="16"/>
      <c r="B6" s="16"/>
      <c r="C6" s="16"/>
      <c r="D6" s="16"/>
      <c r="E6" s="17"/>
      <c r="F6" s="17"/>
      <c r="G6" s="17"/>
      <c r="H6" s="17"/>
      <c r="I6" s="63"/>
      <c r="J6" s="47" t="s">
        <v>32</v>
      </c>
      <c r="K6" s="47" t="s">
        <v>205</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63" customHeight="1" spans="1:23">
      <c r="A8" s="23"/>
      <c r="B8" s="112"/>
      <c r="C8" s="23" t="s">
        <v>206</v>
      </c>
      <c r="D8" s="23"/>
      <c r="E8" s="23"/>
      <c r="F8" s="23"/>
      <c r="G8" s="23"/>
      <c r="H8" s="23"/>
      <c r="I8" s="113">
        <v>327500</v>
      </c>
      <c r="J8" s="113">
        <v>327500</v>
      </c>
      <c r="K8" s="113">
        <v>327500</v>
      </c>
      <c r="L8" s="113"/>
      <c r="M8" s="113"/>
      <c r="N8" s="113"/>
      <c r="O8" s="113"/>
      <c r="P8" s="113"/>
      <c r="Q8" s="113"/>
      <c r="R8" s="113"/>
      <c r="S8" s="113"/>
      <c r="T8" s="113"/>
      <c r="U8" s="89"/>
      <c r="V8" s="113"/>
      <c r="W8" s="113"/>
    </row>
    <row r="9" ht="63" customHeight="1" spans="1:23">
      <c r="A9" s="23" t="s">
        <v>207</v>
      </c>
      <c r="B9" s="112" t="s">
        <v>208</v>
      </c>
      <c r="C9" s="23" t="s">
        <v>206</v>
      </c>
      <c r="D9" s="23" t="s">
        <v>45</v>
      </c>
      <c r="E9" s="23" t="s">
        <v>88</v>
      </c>
      <c r="F9" s="23" t="s">
        <v>89</v>
      </c>
      <c r="G9" s="23" t="s">
        <v>209</v>
      </c>
      <c r="H9" s="23" t="s">
        <v>210</v>
      </c>
      <c r="I9" s="113">
        <v>327500</v>
      </c>
      <c r="J9" s="113">
        <v>327500</v>
      </c>
      <c r="K9" s="113">
        <v>327500</v>
      </c>
      <c r="L9" s="113"/>
      <c r="M9" s="113"/>
      <c r="N9" s="113"/>
      <c r="O9" s="113"/>
      <c r="P9" s="113"/>
      <c r="Q9" s="113"/>
      <c r="R9" s="113"/>
      <c r="S9" s="113"/>
      <c r="T9" s="113"/>
      <c r="U9" s="89"/>
      <c r="V9" s="113"/>
      <c r="W9" s="113"/>
    </row>
    <row r="10" ht="63" customHeight="1" spans="1:23">
      <c r="A10" s="23"/>
      <c r="B10" s="23"/>
      <c r="C10" s="23" t="s">
        <v>211</v>
      </c>
      <c r="D10" s="23"/>
      <c r="E10" s="23"/>
      <c r="F10" s="23"/>
      <c r="G10" s="23"/>
      <c r="H10" s="23"/>
      <c r="I10" s="113">
        <v>42070157.69</v>
      </c>
      <c r="J10" s="113"/>
      <c r="K10" s="113"/>
      <c r="L10" s="113"/>
      <c r="M10" s="113"/>
      <c r="N10" s="113">
        <v>42070157.69</v>
      </c>
      <c r="O10" s="113"/>
      <c r="P10" s="113"/>
      <c r="Q10" s="113"/>
      <c r="R10" s="113"/>
      <c r="S10" s="113"/>
      <c r="T10" s="113"/>
      <c r="U10" s="89"/>
      <c r="V10" s="113"/>
      <c r="W10" s="113"/>
    </row>
    <row r="11" ht="63" customHeight="1" spans="1:23">
      <c r="A11" s="23" t="s">
        <v>212</v>
      </c>
      <c r="B11" s="112" t="s">
        <v>213</v>
      </c>
      <c r="C11" s="23" t="s">
        <v>211</v>
      </c>
      <c r="D11" s="23" t="s">
        <v>45</v>
      </c>
      <c r="E11" s="23" t="s">
        <v>88</v>
      </c>
      <c r="F11" s="23" t="s">
        <v>89</v>
      </c>
      <c r="G11" s="23" t="s">
        <v>214</v>
      </c>
      <c r="H11" s="23" t="s">
        <v>215</v>
      </c>
      <c r="I11" s="113">
        <v>42070157.69</v>
      </c>
      <c r="J11" s="113"/>
      <c r="K11" s="113"/>
      <c r="L11" s="113"/>
      <c r="M11" s="113"/>
      <c r="N11" s="113">
        <v>42070157.69</v>
      </c>
      <c r="O11" s="113"/>
      <c r="P11" s="113"/>
      <c r="Q11" s="113"/>
      <c r="R11" s="113"/>
      <c r="S11" s="113"/>
      <c r="T11" s="113"/>
      <c r="U11" s="89"/>
      <c r="V11" s="113"/>
      <c r="W11" s="113"/>
    </row>
    <row r="12" ht="63" customHeight="1" spans="1:23">
      <c r="A12" s="23"/>
      <c r="B12" s="23"/>
      <c r="C12" s="23" t="s">
        <v>216</v>
      </c>
      <c r="D12" s="23"/>
      <c r="E12" s="23"/>
      <c r="F12" s="23"/>
      <c r="G12" s="23"/>
      <c r="H12" s="23"/>
      <c r="I12" s="113">
        <v>5140860</v>
      </c>
      <c r="J12" s="113">
        <v>3370300</v>
      </c>
      <c r="K12" s="113"/>
      <c r="L12" s="113"/>
      <c r="M12" s="113"/>
      <c r="N12" s="113"/>
      <c r="O12" s="113"/>
      <c r="P12" s="113"/>
      <c r="Q12" s="113"/>
      <c r="R12" s="113">
        <v>1770560</v>
      </c>
      <c r="S12" s="113"/>
      <c r="T12" s="113"/>
      <c r="U12" s="89"/>
      <c r="V12" s="113"/>
      <c r="W12" s="113">
        <v>1770560</v>
      </c>
    </row>
    <row r="13" ht="63" customHeight="1" spans="1:23">
      <c r="A13" s="23" t="s">
        <v>217</v>
      </c>
      <c r="B13" s="112" t="s">
        <v>218</v>
      </c>
      <c r="C13" s="23" t="s">
        <v>216</v>
      </c>
      <c r="D13" s="23" t="s">
        <v>45</v>
      </c>
      <c r="E13" s="23" t="s">
        <v>88</v>
      </c>
      <c r="F13" s="23" t="s">
        <v>89</v>
      </c>
      <c r="G13" s="23" t="s">
        <v>186</v>
      </c>
      <c r="H13" s="23" t="s">
        <v>187</v>
      </c>
      <c r="I13" s="113">
        <v>60000</v>
      </c>
      <c r="J13" s="113">
        <v>60000</v>
      </c>
      <c r="K13" s="113"/>
      <c r="L13" s="113"/>
      <c r="M13" s="113"/>
      <c r="N13" s="113"/>
      <c r="O13" s="113"/>
      <c r="P13" s="113"/>
      <c r="Q13" s="113"/>
      <c r="R13" s="113"/>
      <c r="S13" s="113"/>
      <c r="T13" s="113"/>
      <c r="U13" s="89"/>
      <c r="V13" s="113"/>
      <c r="W13" s="113"/>
    </row>
    <row r="14" ht="63" customHeight="1" spans="1:23">
      <c r="A14" s="23" t="s">
        <v>217</v>
      </c>
      <c r="B14" s="112" t="s">
        <v>218</v>
      </c>
      <c r="C14" s="23" t="s">
        <v>216</v>
      </c>
      <c r="D14" s="23" t="s">
        <v>45</v>
      </c>
      <c r="E14" s="23" t="s">
        <v>88</v>
      </c>
      <c r="F14" s="23" t="s">
        <v>89</v>
      </c>
      <c r="G14" s="23" t="s">
        <v>188</v>
      </c>
      <c r="H14" s="23" t="s">
        <v>189</v>
      </c>
      <c r="I14" s="113">
        <v>375000</v>
      </c>
      <c r="J14" s="113">
        <v>255000</v>
      </c>
      <c r="K14" s="113"/>
      <c r="L14" s="113"/>
      <c r="M14" s="113"/>
      <c r="N14" s="113"/>
      <c r="O14" s="113"/>
      <c r="P14" s="113"/>
      <c r="Q14" s="113"/>
      <c r="R14" s="113">
        <v>120000</v>
      </c>
      <c r="S14" s="113"/>
      <c r="T14" s="113"/>
      <c r="U14" s="89"/>
      <c r="V14" s="113"/>
      <c r="W14" s="113">
        <v>120000</v>
      </c>
    </row>
    <row r="15" ht="63" customHeight="1" spans="1:23">
      <c r="A15" s="23" t="s">
        <v>217</v>
      </c>
      <c r="B15" s="112" t="s">
        <v>218</v>
      </c>
      <c r="C15" s="23" t="s">
        <v>216</v>
      </c>
      <c r="D15" s="23" t="s">
        <v>45</v>
      </c>
      <c r="E15" s="23" t="s">
        <v>88</v>
      </c>
      <c r="F15" s="23" t="s">
        <v>89</v>
      </c>
      <c r="G15" s="23" t="s">
        <v>192</v>
      </c>
      <c r="H15" s="23" t="s">
        <v>193</v>
      </c>
      <c r="I15" s="113">
        <v>130000</v>
      </c>
      <c r="J15" s="113">
        <v>130000</v>
      </c>
      <c r="K15" s="113"/>
      <c r="L15" s="113"/>
      <c r="M15" s="113"/>
      <c r="N15" s="113"/>
      <c r="O15" s="113"/>
      <c r="P15" s="113"/>
      <c r="Q15" s="113"/>
      <c r="R15" s="113"/>
      <c r="S15" s="113"/>
      <c r="T15" s="113"/>
      <c r="U15" s="89"/>
      <c r="V15" s="113"/>
      <c r="W15" s="113"/>
    </row>
    <row r="16" ht="63" customHeight="1" spans="1:23">
      <c r="A16" s="23" t="s">
        <v>217</v>
      </c>
      <c r="B16" s="112" t="s">
        <v>218</v>
      </c>
      <c r="C16" s="23" t="s">
        <v>216</v>
      </c>
      <c r="D16" s="23" t="s">
        <v>45</v>
      </c>
      <c r="E16" s="23" t="s">
        <v>88</v>
      </c>
      <c r="F16" s="23" t="s">
        <v>89</v>
      </c>
      <c r="G16" s="23" t="s">
        <v>194</v>
      </c>
      <c r="H16" s="23" t="s">
        <v>195</v>
      </c>
      <c r="I16" s="113">
        <v>68820</v>
      </c>
      <c r="J16" s="113">
        <v>68820</v>
      </c>
      <c r="K16" s="113"/>
      <c r="L16" s="113"/>
      <c r="M16" s="113"/>
      <c r="N16" s="113"/>
      <c r="O16" s="113"/>
      <c r="P16" s="113"/>
      <c r="Q16" s="113"/>
      <c r="R16" s="113"/>
      <c r="S16" s="113"/>
      <c r="T16" s="113"/>
      <c r="U16" s="89"/>
      <c r="V16" s="113"/>
      <c r="W16" s="113"/>
    </row>
    <row r="17" ht="63" customHeight="1" spans="1:23">
      <c r="A17" s="23" t="s">
        <v>217</v>
      </c>
      <c r="B17" s="112" t="s">
        <v>218</v>
      </c>
      <c r="C17" s="23" t="s">
        <v>216</v>
      </c>
      <c r="D17" s="23" t="s">
        <v>45</v>
      </c>
      <c r="E17" s="23" t="s">
        <v>88</v>
      </c>
      <c r="F17" s="23" t="s">
        <v>89</v>
      </c>
      <c r="G17" s="23" t="s">
        <v>219</v>
      </c>
      <c r="H17" s="23" t="s">
        <v>220</v>
      </c>
      <c r="I17" s="113">
        <v>387990</v>
      </c>
      <c r="J17" s="113">
        <v>387990</v>
      </c>
      <c r="K17" s="113"/>
      <c r="L17" s="113"/>
      <c r="M17" s="113"/>
      <c r="N17" s="113"/>
      <c r="O17" s="113"/>
      <c r="P17" s="113"/>
      <c r="Q17" s="113"/>
      <c r="R17" s="113"/>
      <c r="S17" s="113"/>
      <c r="T17" s="113"/>
      <c r="U17" s="89"/>
      <c r="V17" s="113"/>
      <c r="W17" s="113"/>
    </row>
    <row r="18" ht="63" customHeight="1" spans="1:23">
      <c r="A18" s="23" t="s">
        <v>217</v>
      </c>
      <c r="B18" s="112" t="s">
        <v>218</v>
      </c>
      <c r="C18" s="23" t="s">
        <v>216</v>
      </c>
      <c r="D18" s="23" t="s">
        <v>45</v>
      </c>
      <c r="E18" s="23" t="s">
        <v>88</v>
      </c>
      <c r="F18" s="23" t="s">
        <v>89</v>
      </c>
      <c r="G18" s="23" t="s">
        <v>196</v>
      </c>
      <c r="H18" s="23" t="s">
        <v>197</v>
      </c>
      <c r="I18" s="113">
        <v>1120640</v>
      </c>
      <c r="J18" s="113">
        <v>822480</v>
      </c>
      <c r="K18" s="113"/>
      <c r="L18" s="113"/>
      <c r="M18" s="113"/>
      <c r="N18" s="113"/>
      <c r="O18" s="113"/>
      <c r="P18" s="113"/>
      <c r="Q18" s="113"/>
      <c r="R18" s="113">
        <v>298160</v>
      </c>
      <c r="S18" s="113"/>
      <c r="T18" s="113"/>
      <c r="U18" s="89"/>
      <c r="V18" s="113"/>
      <c r="W18" s="113">
        <v>298160</v>
      </c>
    </row>
    <row r="19" ht="63" customHeight="1" spans="1:23">
      <c r="A19" s="23" t="s">
        <v>217</v>
      </c>
      <c r="B19" s="112" t="s">
        <v>218</v>
      </c>
      <c r="C19" s="23" t="s">
        <v>216</v>
      </c>
      <c r="D19" s="23" t="s">
        <v>45</v>
      </c>
      <c r="E19" s="23" t="s">
        <v>88</v>
      </c>
      <c r="F19" s="23" t="s">
        <v>89</v>
      </c>
      <c r="G19" s="23" t="s">
        <v>198</v>
      </c>
      <c r="H19" s="23" t="s">
        <v>199</v>
      </c>
      <c r="I19" s="113">
        <v>958900</v>
      </c>
      <c r="J19" s="113">
        <v>648900</v>
      </c>
      <c r="K19" s="113"/>
      <c r="L19" s="113"/>
      <c r="M19" s="113"/>
      <c r="N19" s="113"/>
      <c r="O19" s="113"/>
      <c r="P19" s="113"/>
      <c r="Q19" s="113"/>
      <c r="R19" s="113">
        <v>310000</v>
      </c>
      <c r="S19" s="113"/>
      <c r="T19" s="113"/>
      <c r="U19" s="89"/>
      <c r="V19" s="113"/>
      <c r="W19" s="113">
        <v>310000</v>
      </c>
    </row>
    <row r="20" ht="63" customHeight="1" spans="1:23">
      <c r="A20" s="23" t="s">
        <v>217</v>
      </c>
      <c r="B20" s="112" t="s">
        <v>218</v>
      </c>
      <c r="C20" s="23" t="s">
        <v>216</v>
      </c>
      <c r="D20" s="23" t="s">
        <v>45</v>
      </c>
      <c r="E20" s="23" t="s">
        <v>88</v>
      </c>
      <c r="F20" s="23" t="s">
        <v>89</v>
      </c>
      <c r="G20" s="23" t="s">
        <v>221</v>
      </c>
      <c r="H20" s="23" t="s">
        <v>222</v>
      </c>
      <c r="I20" s="113">
        <v>81800</v>
      </c>
      <c r="J20" s="113">
        <v>50800</v>
      </c>
      <c r="K20" s="113"/>
      <c r="L20" s="113"/>
      <c r="M20" s="113"/>
      <c r="N20" s="113"/>
      <c r="O20" s="113"/>
      <c r="P20" s="113"/>
      <c r="Q20" s="113"/>
      <c r="R20" s="113">
        <v>31000</v>
      </c>
      <c r="S20" s="113"/>
      <c r="T20" s="113"/>
      <c r="U20" s="89"/>
      <c r="V20" s="113"/>
      <c r="W20" s="113">
        <v>31000</v>
      </c>
    </row>
    <row r="21" ht="63" customHeight="1" spans="1:23">
      <c r="A21" s="23" t="s">
        <v>217</v>
      </c>
      <c r="B21" s="112" t="s">
        <v>218</v>
      </c>
      <c r="C21" s="23" t="s">
        <v>216</v>
      </c>
      <c r="D21" s="23" t="s">
        <v>45</v>
      </c>
      <c r="E21" s="23" t="s">
        <v>88</v>
      </c>
      <c r="F21" s="23" t="s">
        <v>89</v>
      </c>
      <c r="G21" s="23" t="s">
        <v>223</v>
      </c>
      <c r="H21" s="23" t="s">
        <v>224</v>
      </c>
      <c r="I21" s="113">
        <v>103600</v>
      </c>
      <c r="J21" s="113">
        <v>53600</v>
      </c>
      <c r="K21" s="113"/>
      <c r="L21" s="113"/>
      <c r="M21" s="113"/>
      <c r="N21" s="113"/>
      <c r="O21" s="113"/>
      <c r="P21" s="113"/>
      <c r="Q21" s="113"/>
      <c r="R21" s="113">
        <v>50000</v>
      </c>
      <c r="S21" s="113"/>
      <c r="T21" s="113"/>
      <c r="U21" s="89"/>
      <c r="V21" s="113"/>
      <c r="W21" s="113">
        <v>50000</v>
      </c>
    </row>
    <row r="22" ht="63" customHeight="1" spans="1:23">
      <c r="A22" s="23" t="s">
        <v>217</v>
      </c>
      <c r="B22" s="112" t="s">
        <v>218</v>
      </c>
      <c r="C22" s="23" t="s">
        <v>216</v>
      </c>
      <c r="D22" s="23" t="s">
        <v>45</v>
      </c>
      <c r="E22" s="23" t="s">
        <v>88</v>
      </c>
      <c r="F22" s="23" t="s">
        <v>89</v>
      </c>
      <c r="G22" s="23" t="s">
        <v>225</v>
      </c>
      <c r="H22" s="23" t="s">
        <v>226</v>
      </c>
      <c r="I22" s="113">
        <v>50000</v>
      </c>
      <c r="J22" s="113"/>
      <c r="K22" s="113"/>
      <c r="L22" s="113"/>
      <c r="M22" s="113"/>
      <c r="N22" s="113"/>
      <c r="O22" s="113"/>
      <c r="P22" s="113"/>
      <c r="Q22" s="113"/>
      <c r="R22" s="113">
        <v>50000</v>
      </c>
      <c r="S22" s="113"/>
      <c r="T22" s="113"/>
      <c r="U22" s="89"/>
      <c r="V22" s="113"/>
      <c r="W22" s="113">
        <v>50000</v>
      </c>
    </row>
    <row r="23" ht="63" customHeight="1" spans="1:23">
      <c r="A23" s="23" t="s">
        <v>217</v>
      </c>
      <c r="B23" s="112" t="s">
        <v>218</v>
      </c>
      <c r="C23" s="23" t="s">
        <v>216</v>
      </c>
      <c r="D23" s="23" t="s">
        <v>45</v>
      </c>
      <c r="E23" s="23" t="s">
        <v>88</v>
      </c>
      <c r="F23" s="23" t="s">
        <v>89</v>
      </c>
      <c r="G23" s="23" t="s">
        <v>227</v>
      </c>
      <c r="H23" s="23" t="s">
        <v>228</v>
      </c>
      <c r="I23" s="113">
        <v>690000</v>
      </c>
      <c r="J23" s="113">
        <v>390000</v>
      </c>
      <c r="K23" s="113"/>
      <c r="L23" s="113"/>
      <c r="M23" s="113"/>
      <c r="N23" s="113"/>
      <c r="O23" s="113"/>
      <c r="P23" s="113"/>
      <c r="Q23" s="113"/>
      <c r="R23" s="113">
        <v>300000</v>
      </c>
      <c r="S23" s="113"/>
      <c r="T23" s="113"/>
      <c r="U23" s="89"/>
      <c r="V23" s="113"/>
      <c r="W23" s="113">
        <v>300000</v>
      </c>
    </row>
    <row r="24" ht="63" customHeight="1" spans="1:23">
      <c r="A24" s="23" t="s">
        <v>217</v>
      </c>
      <c r="B24" s="112" t="s">
        <v>218</v>
      </c>
      <c r="C24" s="23" t="s">
        <v>216</v>
      </c>
      <c r="D24" s="23" t="s">
        <v>45</v>
      </c>
      <c r="E24" s="23" t="s">
        <v>88</v>
      </c>
      <c r="F24" s="23" t="s">
        <v>89</v>
      </c>
      <c r="G24" s="23" t="s">
        <v>229</v>
      </c>
      <c r="H24" s="23" t="s">
        <v>230</v>
      </c>
      <c r="I24" s="113">
        <v>156000</v>
      </c>
      <c r="J24" s="113">
        <v>97000</v>
      </c>
      <c r="K24" s="113"/>
      <c r="L24" s="113"/>
      <c r="M24" s="113"/>
      <c r="N24" s="113"/>
      <c r="O24" s="113"/>
      <c r="P24" s="113"/>
      <c r="Q24" s="113"/>
      <c r="R24" s="113">
        <v>59000</v>
      </c>
      <c r="S24" s="113"/>
      <c r="T24" s="113"/>
      <c r="U24" s="89"/>
      <c r="V24" s="113"/>
      <c r="W24" s="113">
        <v>59000</v>
      </c>
    </row>
    <row r="25" ht="63" customHeight="1" spans="1:23">
      <c r="A25" s="23" t="s">
        <v>217</v>
      </c>
      <c r="B25" s="112" t="s">
        <v>218</v>
      </c>
      <c r="C25" s="23" t="s">
        <v>216</v>
      </c>
      <c r="D25" s="23" t="s">
        <v>45</v>
      </c>
      <c r="E25" s="23" t="s">
        <v>88</v>
      </c>
      <c r="F25" s="23" t="s">
        <v>89</v>
      </c>
      <c r="G25" s="23" t="s">
        <v>231</v>
      </c>
      <c r="H25" s="23" t="s">
        <v>232</v>
      </c>
      <c r="I25" s="113">
        <v>428410</v>
      </c>
      <c r="J25" s="113">
        <v>200310</v>
      </c>
      <c r="K25" s="113"/>
      <c r="L25" s="113"/>
      <c r="M25" s="113"/>
      <c r="N25" s="113"/>
      <c r="O25" s="113"/>
      <c r="P25" s="113"/>
      <c r="Q25" s="113"/>
      <c r="R25" s="113">
        <v>228100</v>
      </c>
      <c r="S25" s="113"/>
      <c r="T25" s="113"/>
      <c r="U25" s="89"/>
      <c r="V25" s="113"/>
      <c r="W25" s="113">
        <v>228100</v>
      </c>
    </row>
    <row r="26" ht="63" customHeight="1" spans="1:23">
      <c r="A26" s="23" t="s">
        <v>217</v>
      </c>
      <c r="B26" s="112" t="s">
        <v>218</v>
      </c>
      <c r="C26" s="23" t="s">
        <v>216</v>
      </c>
      <c r="D26" s="23" t="s">
        <v>45</v>
      </c>
      <c r="E26" s="23" t="s">
        <v>88</v>
      </c>
      <c r="F26" s="23" t="s">
        <v>89</v>
      </c>
      <c r="G26" s="23" t="s">
        <v>184</v>
      </c>
      <c r="H26" s="23" t="s">
        <v>185</v>
      </c>
      <c r="I26" s="113">
        <v>372300</v>
      </c>
      <c r="J26" s="113">
        <v>48000</v>
      </c>
      <c r="K26" s="113"/>
      <c r="L26" s="113"/>
      <c r="M26" s="113"/>
      <c r="N26" s="113"/>
      <c r="O26" s="113"/>
      <c r="P26" s="113"/>
      <c r="Q26" s="113"/>
      <c r="R26" s="113">
        <v>324300</v>
      </c>
      <c r="S26" s="113"/>
      <c r="T26" s="113"/>
      <c r="U26" s="89"/>
      <c r="V26" s="113"/>
      <c r="W26" s="113">
        <v>324300</v>
      </c>
    </row>
    <row r="27" ht="63" customHeight="1" spans="1:23">
      <c r="A27" s="23" t="s">
        <v>217</v>
      </c>
      <c r="B27" s="112" t="s">
        <v>218</v>
      </c>
      <c r="C27" s="23" t="s">
        <v>216</v>
      </c>
      <c r="D27" s="23" t="s">
        <v>45</v>
      </c>
      <c r="E27" s="23" t="s">
        <v>88</v>
      </c>
      <c r="F27" s="23" t="s">
        <v>89</v>
      </c>
      <c r="G27" s="23" t="s">
        <v>233</v>
      </c>
      <c r="H27" s="23" t="s">
        <v>234</v>
      </c>
      <c r="I27" s="113">
        <v>67400</v>
      </c>
      <c r="J27" s="113">
        <v>67400</v>
      </c>
      <c r="K27" s="113"/>
      <c r="L27" s="113"/>
      <c r="M27" s="113"/>
      <c r="N27" s="113"/>
      <c r="O27" s="113"/>
      <c r="P27" s="113"/>
      <c r="Q27" s="113"/>
      <c r="R27" s="113"/>
      <c r="S27" s="113"/>
      <c r="T27" s="113"/>
      <c r="U27" s="89"/>
      <c r="V27" s="113"/>
      <c r="W27" s="113"/>
    </row>
    <row r="28" ht="63" customHeight="1" spans="1:23">
      <c r="A28" s="23" t="s">
        <v>217</v>
      </c>
      <c r="B28" s="112" t="s">
        <v>218</v>
      </c>
      <c r="C28" s="23" t="s">
        <v>216</v>
      </c>
      <c r="D28" s="23" t="s">
        <v>45</v>
      </c>
      <c r="E28" s="23" t="s">
        <v>88</v>
      </c>
      <c r="F28" s="23" t="s">
        <v>89</v>
      </c>
      <c r="G28" s="23" t="s">
        <v>235</v>
      </c>
      <c r="H28" s="23" t="s">
        <v>236</v>
      </c>
      <c r="I28" s="113">
        <v>90000</v>
      </c>
      <c r="J28" s="113">
        <v>90000</v>
      </c>
      <c r="K28" s="113"/>
      <c r="L28" s="113"/>
      <c r="M28" s="113"/>
      <c r="N28" s="113"/>
      <c r="O28" s="113"/>
      <c r="P28" s="113"/>
      <c r="Q28" s="113"/>
      <c r="R28" s="113"/>
      <c r="S28" s="113"/>
      <c r="T28" s="113"/>
      <c r="U28" s="89"/>
      <c r="V28" s="113"/>
      <c r="W28" s="113"/>
    </row>
    <row r="29" ht="63" customHeight="1" spans="1:23">
      <c r="A29" s="23"/>
      <c r="B29" s="23"/>
      <c r="C29" s="23" t="s">
        <v>237</v>
      </c>
      <c r="D29" s="23"/>
      <c r="E29" s="23"/>
      <c r="F29" s="23"/>
      <c r="G29" s="23"/>
      <c r="H29" s="23"/>
      <c r="I29" s="113">
        <v>13000</v>
      </c>
      <c r="J29" s="113">
        <v>13000</v>
      </c>
      <c r="K29" s="113">
        <v>13000</v>
      </c>
      <c r="L29" s="113"/>
      <c r="M29" s="113"/>
      <c r="N29" s="113"/>
      <c r="O29" s="113"/>
      <c r="P29" s="113"/>
      <c r="Q29" s="113"/>
      <c r="R29" s="113"/>
      <c r="S29" s="113"/>
      <c r="T29" s="113"/>
      <c r="U29" s="89"/>
      <c r="V29" s="113"/>
      <c r="W29" s="113"/>
    </row>
    <row r="30" ht="63" customHeight="1" spans="1:23">
      <c r="A30" s="23" t="s">
        <v>238</v>
      </c>
      <c r="B30" s="112" t="s">
        <v>239</v>
      </c>
      <c r="C30" s="23" t="s">
        <v>237</v>
      </c>
      <c r="D30" s="23" t="s">
        <v>45</v>
      </c>
      <c r="E30" s="23" t="s">
        <v>84</v>
      </c>
      <c r="F30" s="23" t="s">
        <v>85</v>
      </c>
      <c r="G30" s="23" t="s">
        <v>233</v>
      </c>
      <c r="H30" s="23" t="s">
        <v>234</v>
      </c>
      <c r="I30" s="113">
        <v>13000</v>
      </c>
      <c r="J30" s="113">
        <v>13000</v>
      </c>
      <c r="K30" s="113">
        <v>13000</v>
      </c>
      <c r="L30" s="113"/>
      <c r="M30" s="113"/>
      <c r="N30" s="113"/>
      <c r="O30" s="113"/>
      <c r="P30" s="113"/>
      <c r="Q30" s="113"/>
      <c r="R30" s="113"/>
      <c r="S30" s="113"/>
      <c r="T30" s="113"/>
      <c r="U30" s="89"/>
      <c r="V30" s="113"/>
      <c r="W30" s="113"/>
    </row>
    <row r="31" ht="63" customHeight="1" spans="1:23">
      <c r="A31" s="23"/>
      <c r="B31" s="23"/>
      <c r="C31" s="23" t="s">
        <v>240</v>
      </c>
      <c r="D31" s="23"/>
      <c r="E31" s="23"/>
      <c r="F31" s="23"/>
      <c r="G31" s="23"/>
      <c r="H31" s="23"/>
      <c r="I31" s="113">
        <v>1362900</v>
      </c>
      <c r="J31" s="113">
        <v>1362900</v>
      </c>
      <c r="K31" s="113">
        <v>1362900</v>
      </c>
      <c r="L31" s="113"/>
      <c r="M31" s="113"/>
      <c r="N31" s="113"/>
      <c r="O31" s="113"/>
      <c r="P31" s="113"/>
      <c r="Q31" s="113"/>
      <c r="R31" s="113"/>
      <c r="S31" s="113"/>
      <c r="T31" s="113"/>
      <c r="U31" s="89"/>
      <c r="V31" s="113"/>
      <c r="W31" s="113"/>
    </row>
    <row r="32" ht="63" customHeight="1" spans="1:23">
      <c r="A32" s="23" t="s">
        <v>238</v>
      </c>
      <c r="B32" s="112" t="s">
        <v>241</v>
      </c>
      <c r="C32" s="23" t="s">
        <v>240</v>
      </c>
      <c r="D32" s="23" t="s">
        <v>45</v>
      </c>
      <c r="E32" s="23" t="s">
        <v>86</v>
      </c>
      <c r="F32" s="23" t="s">
        <v>87</v>
      </c>
      <c r="G32" s="23" t="s">
        <v>198</v>
      </c>
      <c r="H32" s="23" t="s">
        <v>199</v>
      </c>
      <c r="I32" s="113">
        <v>875000</v>
      </c>
      <c r="J32" s="113">
        <v>875000</v>
      </c>
      <c r="K32" s="113">
        <v>875000</v>
      </c>
      <c r="L32" s="113"/>
      <c r="M32" s="113"/>
      <c r="N32" s="113"/>
      <c r="O32" s="113"/>
      <c r="P32" s="113"/>
      <c r="Q32" s="113"/>
      <c r="R32" s="113"/>
      <c r="S32" s="113"/>
      <c r="T32" s="113"/>
      <c r="U32" s="89"/>
      <c r="V32" s="113"/>
      <c r="W32" s="113"/>
    </row>
    <row r="33" ht="63" customHeight="1" spans="1:23">
      <c r="A33" s="23" t="s">
        <v>238</v>
      </c>
      <c r="B33" s="112" t="s">
        <v>241</v>
      </c>
      <c r="C33" s="23" t="s">
        <v>240</v>
      </c>
      <c r="D33" s="23" t="s">
        <v>45</v>
      </c>
      <c r="E33" s="23" t="s">
        <v>86</v>
      </c>
      <c r="F33" s="23" t="s">
        <v>87</v>
      </c>
      <c r="G33" s="23" t="s">
        <v>221</v>
      </c>
      <c r="H33" s="23" t="s">
        <v>222</v>
      </c>
      <c r="I33" s="113">
        <v>331900</v>
      </c>
      <c r="J33" s="113">
        <v>331900</v>
      </c>
      <c r="K33" s="113">
        <v>331900</v>
      </c>
      <c r="L33" s="113"/>
      <c r="M33" s="113"/>
      <c r="N33" s="113"/>
      <c r="O33" s="113"/>
      <c r="P33" s="113"/>
      <c r="Q33" s="113"/>
      <c r="R33" s="113"/>
      <c r="S33" s="113"/>
      <c r="T33" s="113"/>
      <c r="U33" s="89"/>
      <c r="V33" s="113"/>
      <c r="W33" s="113"/>
    </row>
    <row r="34" ht="63" customHeight="1" spans="1:23">
      <c r="A34" s="23" t="s">
        <v>238</v>
      </c>
      <c r="B34" s="112" t="s">
        <v>241</v>
      </c>
      <c r="C34" s="23" t="s">
        <v>240</v>
      </c>
      <c r="D34" s="23" t="s">
        <v>45</v>
      </c>
      <c r="E34" s="23" t="s">
        <v>86</v>
      </c>
      <c r="F34" s="23" t="s">
        <v>87</v>
      </c>
      <c r="G34" s="23" t="s">
        <v>227</v>
      </c>
      <c r="H34" s="23" t="s">
        <v>228</v>
      </c>
      <c r="I34" s="113">
        <v>156000</v>
      </c>
      <c r="J34" s="113">
        <v>156000</v>
      </c>
      <c r="K34" s="113">
        <v>156000</v>
      </c>
      <c r="L34" s="113"/>
      <c r="M34" s="113"/>
      <c r="N34" s="113"/>
      <c r="O34" s="113"/>
      <c r="P34" s="113"/>
      <c r="Q34" s="113"/>
      <c r="R34" s="113"/>
      <c r="S34" s="113"/>
      <c r="T34" s="113"/>
      <c r="U34" s="89"/>
      <c r="V34" s="113"/>
      <c r="W34" s="113"/>
    </row>
    <row r="35" ht="63" customHeight="1" spans="1:23">
      <c r="A35" s="31" t="s">
        <v>96</v>
      </c>
      <c r="B35" s="32"/>
      <c r="C35" s="32"/>
      <c r="D35" s="32"/>
      <c r="E35" s="32"/>
      <c r="F35" s="32"/>
      <c r="G35" s="32"/>
      <c r="H35" s="33"/>
      <c r="I35" s="113">
        <v>48914417.69</v>
      </c>
      <c r="J35" s="113">
        <v>5073700</v>
      </c>
      <c r="K35" s="113">
        <v>1703400</v>
      </c>
      <c r="L35" s="113"/>
      <c r="M35" s="113"/>
      <c r="N35" s="113">
        <v>42070157.69</v>
      </c>
      <c r="O35" s="113"/>
      <c r="P35" s="113"/>
      <c r="Q35" s="113"/>
      <c r="R35" s="113">
        <v>1770560</v>
      </c>
      <c r="S35" s="113"/>
      <c r="T35" s="113"/>
      <c r="U35" s="89"/>
      <c r="V35" s="113"/>
      <c r="W35" s="113">
        <v>1770560</v>
      </c>
    </row>
  </sheetData>
  <mergeCells count="28">
    <mergeCell ref="A2:W2"/>
    <mergeCell ref="A3:I3"/>
    <mergeCell ref="J4:M4"/>
    <mergeCell ref="N4:P4"/>
    <mergeCell ref="R4:W4"/>
    <mergeCell ref="J5:K5"/>
    <mergeCell ref="A35:H3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1"/>
  <sheetViews>
    <sheetView showZeros="0" tabSelected="1" zoomScale="160" zoomScaleNormal="160" topLeftCell="A14" workbookViewId="0">
      <selection activeCell="B29" sqref="A1:J31"/>
    </sheetView>
  </sheetViews>
  <sheetFormatPr defaultColWidth="9.14166666666667" defaultRowHeight="12" customHeight="1"/>
  <cols>
    <col min="1" max="1" width="31.3916666666667" customWidth="1"/>
    <col min="2" max="2" width="29" customWidth="1"/>
    <col min="3" max="3" width="17.175" customWidth="1"/>
    <col min="4" max="4" width="21.025" customWidth="1"/>
    <col min="5" max="5" width="26.1833333333333" customWidth="1"/>
    <col min="6" max="6" width="11.275" customWidth="1"/>
    <col min="7" max="7" width="10.3166666666667" customWidth="1"/>
    <col min="8" max="8" width="9.31666666666667" customWidth="1"/>
    <col min="9" max="9" width="13.425" customWidth="1"/>
    <col min="10" max="10" width="48.5583333333333" customWidth="1"/>
  </cols>
  <sheetData>
    <row r="1" customHeight="1" spans="1:10">
      <c r="J1" s="44" t="s">
        <v>242</v>
      </c>
    </row>
    <row r="2" ht="28.5" customHeight="1" spans="1:10">
      <c r="A2" s="45" t="s">
        <v>243</v>
      </c>
      <c r="B2" s="27"/>
      <c r="C2" s="27"/>
      <c r="D2" s="27"/>
      <c r="E2" s="27"/>
      <c r="F2" s="46"/>
      <c r="G2" s="27"/>
      <c r="H2" s="46"/>
      <c r="I2" s="46"/>
      <c r="J2" s="27"/>
    </row>
    <row r="3" ht="42" customHeight="1" spans="1:10">
      <c r="A3" s="4" t="str">
        <f>"单位名称："&amp;"云南省水文水资源局"</f>
        <v>单位名称：云南省水文水资源局</v>
      </c>
    </row>
    <row r="4" ht="21" customHeight="1" spans="1:10">
      <c r="A4" s="47" t="s">
        <v>244</v>
      </c>
      <c r="B4" s="47" t="s">
        <v>245</v>
      </c>
      <c r="C4" s="47" t="s">
        <v>246</v>
      </c>
      <c r="D4" s="47" t="s">
        <v>247</v>
      </c>
      <c r="E4" s="47" t="s">
        <v>248</v>
      </c>
      <c r="F4" s="48" t="s">
        <v>249</v>
      </c>
      <c r="G4" s="47" t="s">
        <v>250</v>
      </c>
      <c r="H4" s="48" t="s">
        <v>251</v>
      </c>
      <c r="I4" s="48" t="s">
        <v>252</v>
      </c>
      <c r="J4" s="47" t="s">
        <v>253</v>
      </c>
    </row>
    <row r="5" ht="21" customHeight="1" spans="1:10">
      <c r="A5" s="47">
        <v>1</v>
      </c>
      <c r="B5" s="47">
        <v>2</v>
      </c>
      <c r="C5" s="47">
        <v>3</v>
      </c>
      <c r="D5" s="47">
        <v>4</v>
      </c>
      <c r="E5" s="47">
        <v>5</v>
      </c>
      <c r="F5" s="48">
        <v>6</v>
      </c>
      <c r="G5" s="47">
        <v>7</v>
      </c>
      <c r="H5" s="48">
        <v>8</v>
      </c>
      <c r="I5" s="48">
        <v>9</v>
      </c>
      <c r="J5" s="47">
        <v>10</v>
      </c>
    </row>
    <row r="6" ht="30" customHeight="1" spans="1:10">
      <c r="A6" s="49" t="s">
        <v>45</v>
      </c>
      <c r="B6" s="50"/>
      <c r="C6" s="50"/>
      <c r="D6" s="50"/>
      <c r="E6" s="51"/>
      <c r="F6" s="52"/>
      <c r="G6" s="51"/>
      <c r="H6" s="52"/>
      <c r="I6" s="52"/>
      <c r="J6" s="51"/>
    </row>
    <row r="7" ht="47.3" customHeight="1" spans="1:10">
      <c r="A7" s="107" t="s">
        <v>237</v>
      </c>
      <c r="B7" s="53" t="s">
        <v>254</v>
      </c>
      <c r="C7" s="53" t="s">
        <v>255</v>
      </c>
      <c r="D7" s="53" t="s">
        <v>256</v>
      </c>
      <c r="E7" s="49" t="s">
        <v>257</v>
      </c>
      <c r="F7" s="53" t="s">
        <v>258</v>
      </c>
      <c r="G7" s="49" t="s">
        <v>259</v>
      </c>
      <c r="H7" s="53" t="s">
        <v>260</v>
      </c>
      <c r="I7" s="53" t="s">
        <v>261</v>
      </c>
      <c r="J7" s="54" t="s">
        <v>262</v>
      </c>
    </row>
    <row r="8" ht="47.3" customHeight="1" spans="1:10">
      <c r="A8" s="107" t="s">
        <v>237</v>
      </c>
      <c r="B8" s="53" t="s">
        <v>254</v>
      </c>
      <c r="C8" s="53" t="s">
        <v>255</v>
      </c>
      <c r="D8" s="53" t="s">
        <v>263</v>
      </c>
      <c r="E8" s="49" t="s">
        <v>264</v>
      </c>
      <c r="F8" s="53" t="s">
        <v>265</v>
      </c>
      <c r="G8" s="49" t="s">
        <v>266</v>
      </c>
      <c r="H8" s="53" t="s">
        <v>267</v>
      </c>
      <c r="I8" s="53" t="s">
        <v>261</v>
      </c>
      <c r="J8" s="54" t="s">
        <v>268</v>
      </c>
    </row>
    <row r="9" ht="47.3" customHeight="1" spans="1:10">
      <c r="A9" s="107" t="s">
        <v>237</v>
      </c>
      <c r="B9" s="53" t="s">
        <v>254</v>
      </c>
      <c r="C9" s="53" t="s">
        <v>269</v>
      </c>
      <c r="D9" s="53" t="s">
        <v>270</v>
      </c>
      <c r="E9" s="49" t="s">
        <v>271</v>
      </c>
      <c r="F9" s="53" t="s">
        <v>258</v>
      </c>
      <c r="G9" s="49" t="s">
        <v>272</v>
      </c>
      <c r="H9" s="53"/>
      <c r="I9" s="53" t="s">
        <v>273</v>
      </c>
      <c r="J9" s="54" t="s">
        <v>274</v>
      </c>
    </row>
    <row r="10" ht="47.3" customHeight="1" spans="1:10">
      <c r="A10" s="107" t="s">
        <v>237</v>
      </c>
      <c r="B10" s="53" t="s">
        <v>254</v>
      </c>
      <c r="C10" s="53" t="s">
        <v>275</v>
      </c>
      <c r="D10" s="53" t="s">
        <v>276</v>
      </c>
      <c r="E10" s="49" t="s">
        <v>277</v>
      </c>
      <c r="F10" s="53" t="s">
        <v>265</v>
      </c>
      <c r="G10" s="49" t="s">
        <v>266</v>
      </c>
      <c r="H10" s="53" t="s">
        <v>267</v>
      </c>
      <c r="I10" s="53" t="s">
        <v>261</v>
      </c>
      <c r="J10" s="54" t="s">
        <v>278</v>
      </c>
    </row>
    <row r="11" ht="47.3" customHeight="1" spans="1:10">
      <c r="A11" s="107" t="s">
        <v>216</v>
      </c>
      <c r="B11" s="53" t="s">
        <v>279</v>
      </c>
      <c r="C11" s="53" t="s">
        <v>255</v>
      </c>
      <c r="D11" s="53" t="s">
        <v>256</v>
      </c>
      <c r="E11" s="49" t="s">
        <v>280</v>
      </c>
      <c r="F11" s="53" t="s">
        <v>258</v>
      </c>
      <c r="G11" s="49" t="s">
        <v>281</v>
      </c>
      <c r="H11" s="53" t="s">
        <v>282</v>
      </c>
      <c r="I11" s="53" t="s">
        <v>261</v>
      </c>
      <c r="J11" s="54" t="s">
        <v>283</v>
      </c>
    </row>
    <row r="12" ht="47.3" customHeight="1" spans="1:10">
      <c r="A12" s="107" t="s">
        <v>216</v>
      </c>
      <c r="B12" s="53" t="s">
        <v>284</v>
      </c>
      <c r="C12" s="53" t="s">
        <v>255</v>
      </c>
      <c r="D12" s="53" t="s">
        <v>256</v>
      </c>
      <c r="E12" s="49" t="s">
        <v>285</v>
      </c>
      <c r="F12" s="53" t="s">
        <v>258</v>
      </c>
      <c r="G12" s="49" t="s">
        <v>286</v>
      </c>
      <c r="H12" s="53" t="s">
        <v>282</v>
      </c>
      <c r="I12" s="53" t="s">
        <v>261</v>
      </c>
      <c r="J12" s="54" t="s">
        <v>287</v>
      </c>
    </row>
    <row r="13" ht="47.3" customHeight="1" spans="1:10">
      <c r="A13" s="107" t="s">
        <v>216</v>
      </c>
      <c r="B13" s="53" t="s">
        <v>284</v>
      </c>
      <c r="C13" s="53" t="s">
        <v>255</v>
      </c>
      <c r="D13" s="53" t="s">
        <v>256</v>
      </c>
      <c r="E13" s="49" t="s">
        <v>288</v>
      </c>
      <c r="F13" s="53" t="s">
        <v>258</v>
      </c>
      <c r="G13" s="49" t="s">
        <v>289</v>
      </c>
      <c r="H13" s="53" t="s">
        <v>282</v>
      </c>
      <c r="I13" s="53" t="s">
        <v>261</v>
      </c>
      <c r="J13" s="54" t="s">
        <v>290</v>
      </c>
    </row>
    <row r="14" ht="47.3" customHeight="1" spans="1:10">
      <c r="A14" s="107" t="s">
        <v>216</v>
      </c>
      <c r="B14" s="53" t="s">
        <v>284</v>
      </c>
      <c r="C14" s="53" t="s">
        <v>255</v>
      </c>
      <c r="D14" s="53" t="s">
        <v>256</v>
      </c>
      <c r="E14" s="49" t="s">
        <v>291</v>
      </c>
      <c r="F14" s="53" t="s">
        <v>258</v>
      </c>
      <c r="G14" s="49" t="s">
        <v>292</v>
      </c>
      <c r="H14" s="53" t="s">
        <v>282</v>
      </c>
      <c r="I14" s="53" t="s">
        <v>261</v>
      </c>
      <c r="J14" s="54" t="s">
        <v>293</v>
      </c>
    </row>
    <row r="15" ht="47.3" customHeight="1" spans="1:10">
      <c r="A15" s="107" t="s">
        <v>216</v>
      </c>
      <c r="B15" s="53" t="s">
        <v>284</v>
      </c>
      <c r="C15" s="53" t="s">
        <v>255</v>
      </c>
      <c r="D15" s="53" t="s">
        <v>256</v>
      </c>
      <c r="E15" s="49" t="s">
        <v>294</v>
      </c>
      <c r="F15" s="53" t="s">
        <v>258</v>
      </c>
      <c r="G15" s="49" t="s">
        <v>295</v>
      </c>
      <c r="H15" s="53" t="s">
        <v>296</v>
      </c>
      <c r="I15" s="53" t="s">
        <v>261</v>
      </c>
      <c r="J15" s="54" t="s">
        <v>297</v>
      </c>
    </row>
    <row r="16" ht="47.3" customHeight="1" spans="1:10">
      <c r="A16" s="107" t="s">
        <v>216</v>
      </c>
      <c r="B16" s="53" t="s">
        <v>284</v>
      </c>
      <c r="C16" s="53" t="s">
        <v>255</v>
      </c>
      <c r="D16" s="53" t="s">
        <v>256</v>
      </c>
      <c r="E16" s="49" t="s">
        <v>298</v>
      </c>
      <c r="F16" s="53" t="s">
        <v>258</v>
      </c>
      <c r="G16" s="49" t="s">
        <v>299</v>
      </c>
      <c r="H16" s="53" t="s">
        <v>282</v>
      </c>
      <c r="I16" s="53" t="s">
        <v>261</v>
      </c>
      <c r="J16" s="54" t="s">
        <v>300</v>
      </c>
    </row>
    <row r="17" ht="47.3" customHeight="1" spans="1:10">
      <c r="A17" s="107" t="s">
        <v>216</v>
      </c>
      <c r="B17" s="53" t="s">
        <v>284</v>
      </c>
      <c r="C17" s="53" t="s">
        <v>255</v>
      </c>
      <c r="D17" s="53" t="s">
        <v>256</v>
      </c>
      <c r="E17" s="49" t="s">
        <v>301</v>
      </c>
      <c r="F17" s="53" t="s">
        <v>258</v>
      </c>
      <c r="G17" s="49" t="s">
        <v>302</v>
      </c>
      <c r="H17" s="53" t="s">
        <v>303</v>
      </c>
      <c r="I17" s="53" t="s">
        <v>261</v>
      </c>
      <c r="J17" s="54" t="s">
        <v>304</v>
      </c>
    </row>
    <row r="18" ht="47.3" customHeight="1" spans="1:10">
      <c r="A18" s="107" t="s">
        <v>216</v>
      </c>
      <c r="B18" s="53" t="s">
        <v>284</v>
      </c>
      <c r="C18" s="53" t="s">
        <v>255</v>
      </c>
      <c r="D18" s="53" t="s">
        <v>263</v>
      </c>
      <c r="E18" s="49" t="s">
        <v>305</v>
      </c>
      <c r="F18" s="53" t="s">
        <v>265</v>
      </c>
      <c r="G18" s="49" t="s">
        <v>306</v>
      </c>
      <c r="H18" s="53" t="s">
        <v>267</v>
      </c>
      <c r="I18" s="53" t="s">
        <v>261</v>
      </c>
      <c r="J18" s="54" t="s">
        <v>307</v>
      </c>
    </row>
    <row r="19" ht="47.3" customHeight="1" spans="1:10">
      <c r="A19" s="107" t="s">
        <v>216</v>
      </c>
      <c r="B19" s="53" t="s">
        <v>284</v>
      </c>
      <c r="C19" s="53" t="s">
        <v>255</v>
      </c>
      <c r="D19" s="53" t="s">
        <v>263</v>
      </c>
      <c r="E19" s="49" t="s">
        <v>308</v>
      </c>
      <c r="F19" s="53" t="s">
        <v>258</v>
      </c>
      <c r="G19" s="49" t="s">
        <v>309</v>
      </c>
      <c r="H19" s="53" t="s">
        <v>267</v>
      </c>
      <c r="I19" s="53" t="s">
        <v>261</v>
      </c>
      <c r="J19" s="54" t="s">
        <v>310</v>
      </c>
    </row>
    <row r="20" ht="47.3" customHeight="1" spans="1:10">
      <c r="A20" s="107" t="s">
        <v>216</v>
      </c>
      <c r="B20" s="53" t="s">
        <v>284</v>
      </c>
      <c r="C20" s="53" t="s">
        <v>255</v>
      </c>
      <c r="D20" s="53" t="s">
        <v>263</v>
      </c>
      <c r="E20" s="49" t="s">
        <v>311</v>
      </c>
      <c r="F20" s="53" t="s">
        <v>258</v>
      </c>
      <c r="G20" s="49" t="s">
        <v>309</v>
      </c>
      <c r="H20" s="53" t="s">
        <v>267</v>
      </c>
      <c r="I20" s="53" t="s">
        <v>261</v>
      </c>
      <c r="J20" s="54" t="s">
        <v>312</v>
      </c>
    </row>
    <row r="21" ht="47.3" customHeight="1" spans="1:10">
      <c r="A21" s="107" t="s">
        <v>216</v>
      </c>
      <c r="B21" s="53" t="s">
        <v>284</v>
      </c>
      <c r="C21" s="53" t="s">
        <v>255</v>
      </c>
      <c r="D21" s="53" t="s">
        <v>313</v>
      </c>
      <c r="E21" s="49" t="s">
        <v>314</v>
      </c>
      <c r="F21" s="53" t="s">
        <v>265</v>
      </c>
      <c r="G21" s="49" t="s">
        <v>315</v>
      </c>
      <c r="H21" s="53" t="s">
        <v>267</v>
      </c>
      <c r="I21" s="53" t="s">
        <v>261</v>
      </c>
      <c r="J21" s="54" t="s">
        <v>316</v>
      </c>
    </row>
    <row r="22" ht="121" customHeight="1" spans="1:10">
      <c r="A22" s="107" t="s">
        <v>216</v>
      </c>
      <c r="B22" s="53" t="s">
        <v>284</v>
      </c>
      <c r="C22" s="53" t="s">
        <v>269</v>
      </c>
      <c r="D22" s="53" t="s">
        <v>270</v>
      </c>
      <c r="E22" s="49" t="s">
        <v>317</v>
      </c>
      <c r="F22" s="53" t="s">
        <v>258</v>
      </c>
      <c r="G22" s="49" t="s">
        <v>318</v>
      </c>
      <c r="H22" s="53"/>
      <c r="I22" s="53" t="s">
        <v>273</v>
      </c>
      <c r="J22" s="54" t="s">
        <v>319</v>
      </c>
    </row>
    <row r="23" ht="57" customHeight="1" spans="1:10">
      <c r="A23" s="107" t="s">
        <v>216</v>
      </c>
      <c r="B23" s="53" t="s">
        <v>284</v>
      </c>
      <c r="C23" s="53" t="s">
        <v>275</v>
      </c>
      <c r="D23" s="53" t="s">
        <v>276</v>
      </c>
      <c r="E23" s="49" t="s">
        <v>276</v>
      </c>
      <c r="F23" s="53" t="s">
        <v>265</v>
      </c>
      <c r="G23" s="49" t="s">
        <v>266</v>
      </c>
      <c r="H23" s="53" t="s">
        <v>267</v>
      </c>
      <c r="I23" s="53" t="s">
        <v>261</v>
      </c>
      <c r="J23" s="54" t="s">
        <v>320</v>
      </c>
    </row>
    <row r="24" ht="47.3" customHeight="1" spans="1:10">
      <c r="A24" s="107" t="s">
        <v>240</v>
      </c>
      <c r="B24" s="53" t="s">
        <v>321</v>
      </c>
      <c r="C24" s="53" t="s">
        <v>255</v>
      </c>
      <c r="D24" s="53" t="s">
        <v>256</v>
      </c>
      <c r="E24" s="49" t="s">
        <v>322</v>
      </c>
      <c r="F24" s="53" t="s">
        <v>258</v>
      </c>
      <c r="G24" s="49" t="s">
        <v>113</v>
      </c>
      <c r="H24" s="53" t="s">
        <v>323</v>
      </c>
      <c r="I24" s="53" t="s">
        <v>261</v>
      </c>
      <c r="J24" s="54" t="s">
        <v>324</v>
      </c>
    </row>
    <row r="25" ht="47.3" customHeight="1" spans="1:10">
      <c r="A25" s="107" t="s">
        <v>240</v>
      </c>
      <c r="B25" s="53" t="s">
        <v>325</v>
      </c>
      <c r="C25" s="53" t="s">
        <v>255</v>
      </c>
      <c r="D25" s="53" t="s">
        <v>256</v>
      </c>
      <c r="E25" s="49" t="s">
        <v>326</v>
      </c>
      <c r="F25" s="53" t="s">
        <v>258</v>
      </c>
      <c r="G25" s="49" t="s">
        <v>113</v>
      </c>
      <c r="H25" s="53" t="s">
        <v>323</v>
      </c>
      <c r="I25" s="53" t="s">
        <v>261</v>
      </c>
      <c r="J25" s="54" t="s">
        <v>327</v>
      </c>
    </row>
    <row r="26" ht="54" customHeight="1" spans="1:10">
      <c r="A26" s="107" t="s">
        <v>240</v>
      </c>
      <c r="B26" s="53" t="s">
        <v>325</v>
      </c>
      <c r="C26" s="53" t="s">
        <v>255</v>
      </c>
      <c r="D26" s="53" t="s">
        <v>263</v>
      </c>
      <c r="E26" s="49" t="s">
        <v>328</v>
      </c>
      <c r="F26" s="53" t="s">
        <v>265</v>
      </c>
      <c r="G26" s="49" t="s">
        <v>266</v>
      </c>
      <c r="H26" s="53" t="s">
        <v>267</v>
      </c>
      <c r="I26" s="53" t="s">
        <v>261</v>
      </c>
      <c r="J26" s="54" t="s">
        <v>329</v>
      </c>
    </row>
    <row r="27" ht="47.3" customHeight="1" spans="1:10">
      <c r="A27" s="107" t="s">
        <v>240</v>
      </c>
      <c r="B27" s="53" t="s">
        <v>325</v>
      </c>
      <c r="C27" s="53" t="s">
        <v>269</v>
      </c>
      <c r="D27" s="53" t="s">
        <v>270</v>
      </c>
      <c r="E27" s="49" t="s">
        <v>330</v>
      </c>
      <c r="F27" s="53" t="s">
        <v>258</v>
      </c>
      <c r="G27" s="49" t="s">
        <v>309</v>
      </c>
      <c r="H27" s="53" t="s">
        <v>267</v>
      </c>
      <c r="I27" s="53" t="s">
        <v>261</v>
      </c>
      <c r="J27" s="54" t="s">
        <v>331</v>
      </c>
    </row>
    <row r="28" ht="47.3" customHeight="1" spans="1:10">
      <c r="A28" s="107" t="s">
        <v>240</v>
      </c>
      <c r="B28" s="53" t="s">
        <v>325</v>
      </c>
      <c r="C28" s="53" t="s">
        <v>275</v>
      </c>
      <c r="D28" s="53" t="s">
        <v>276</v>
      </c>
      <c r="E28" s="49" t="s">
        <v>277</v>
      </c>
      <c r="F28" s="53" t="s">
        <v>265</v>
      </c>
      <c r="G28" s="49" t="s">
        <v>306</v>
      </c>
      <c r="H28" s="53" t="s">
        <v>267</v>
      </c>
      <c r="I28" s="53" t="s">
        <v>261</v>
      </c>
      <c r="J28" s="54" t="s">
        <v>332</v>
      </c>
    </row>
    <row r="29" ht="47.3" customHeight="1" spans="1:10">
      <c r="A29" s="107" t="s">
        <v>206</v>
      </c>
      <c r="B29" s="53" t="s">
        <v>333</v>
      </c>
      <c r="C29" s="53" t="s">
        <v>255</v>
      </c>
      <c r="D29" s="53" t="s">
        <v>256</v>
      </c>
      <c r="E29" s="49" t="s">
        <v>334</v>
      </c>
      <c r="F29" s="53" t="s">
        <v>258</v>
      </c>
      <c r="G29" s="49" t="s">
        <v>117</v>
      </c>
      <c r="H29" s="53" t="s">
        <v>335</v>
      </c>
      <c r="I29" s="53" t="s">
        <v>261</v>
      </c>
      <c r="J29" s="54" t="s">
        <v>336</v>
      </c>
    </row>
    <row r="30" ht="47.3" customHeight="1" spans="1:10">
      <c r="A30" s="107" t="s">
        <v>206</v>
      </c>
      <c r="B30" s="53" t="s">
        <v>333</v>
      </c>
      <c r="C30" s="53" t="s">
        <v>269</v>
      </c>
      <c r="D30" s="53" t="s">
        <v>337</v>
      </c>
      <c r="E30" s="49" t="s">
        <v>338</v>
      </c>
      <c r="F30" s="53" t="s">
        <v>258</v>
      </c>
      <c r="G30" s="49" t="s">
        <v>339</v>
      </c>
      <c r="H30" s="53"/>
      <c r="I30" s="53" t="s">
        <v>273</v>
      </c>
      <c r="J30" s="54" t="s">
        <v>340</v>
      </c>
    </row>
    <row r="31" ht="47.3" customHeight="1" spans="1:10">
      <c r="A31" s="107" t="s">
        <v>206</v>
      </c>
      <c r="B31" s="53" t="s">
        <v>333</v>
      </c>
      <c r="C31" s="53" t="s">
        <v>275</v>
      </c>
      <c r="D31" s="53" t="s">
        <v>276</v>
      </c>
      <c r="E31" s="49" t="s">
        <v>276</v>
      </c>
      <c r="F31" s="53" t="s">
        <v>265</v>
      </c>
      <c r="G31" s="49" t="s">
        <v>306</v>
      </c>
      <c r="H31" s="53" t="s">
        <v>267</v>
      </c>
      <c r="I31" s="53" t="s">
        <v>261</v>
      </c>
      <c r="J31" s="54" t="s">
        <v>341</v>
      </c>
    </row>
  </sheetData>
  <mergeCells count="10">
    <mergeCell ref="A2:J2"/>
    <mergeCell ref="A3:H3"/>
    <mergeCell ref="A7:A10"/>
    <mergeCell ref="A11:A23"/>
    <mergeCell ref="A24:A28"/>
    <mergeCell ref="A29:A31"/>
    <mergeCell ref="B7:B10"/>
    <mergeCell ref="B11:B23"/>
    <mergeCell ref="B24:B28"/>
    <mergeCell ref="B29:B3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C24" sqref="C24"/>
    </sheetView>
  </sheetViews>
  <sheetFormatPr defaultColWidth="9.14166666666667" defaultRowHeight="14.25" customHeight="1" outlineLevelCol="5"/>
  <cols>
    <col min="1" max="1" width="29.025" customWidth="1"/>
    <col min="2" max="2" width="28.6" customWidth="1"/>
    <col min="3" max="3" width="31.6" customWidth="1"/>
    <col min="4" max="6" width="33.45" customWidth="1"/>
  </cols>
  <sheetData>
    <row r="1" ht="15.75" customHeight="1" spans="1:6">
      <c r="F1" s="56" t="s">
        <v>342</v>
      </c>
    </row>
    <row r="2" ht="28.5" customHeight="1" spans="1:6">
      <c r="A2" s="27" t="s">
        <v>343</v>
      </c>
      <c r="B2" s="27"/>
      <c r="C2" s="27"/>
      <c r="D2" s="27"/>
      <c r="E2" s="27"/>
      <c r="F2" s="27"/>
    </row>
    <row r="3" ht="15" customHeight="1" spans="1:6">
      <c r="A3" s="102" t="str">
        <f>"单位名称："&amp;"云南省水文水资源局"</f>
        <v>单位名称：云南省水文水资源局</v>
      </c>
      <c r="B3" s="103"/>
      <c r="C3" s="103"/>
      <c r="D3" s="59"/>
      <c r="E3" s="59"/>
      <c r="F3" s="104" t="s">
        <v>2</v>
      </c>
    </row>
    <row r="4" ht="18.75" customHeight="1" spans="1:6">
      <c r="A4" s="9" t="s">
        <v>130</v>
      </c>
      <c r="B4" s="9" t="s">
        <v>48</v>
      </c>
      <c r="C4" s="9" t="s">
        <v>49</v>
      </c>
      <c r="D4" s="15" t="s">
        <v>344</v>
      </c>
      <c r="E4" s="63"/>
      <c r="F4" s="63"/>
    </row>
    <row r="5" ht="30" customHeight="1" spans="1:6">
      <c r="A5" s="18"/>
      <c r="B5" s="18"/>
      <c r="C5" s="18"/>
      <c r="D5" s="15" t="s">
        <v>30</v>
      </c>
      <c r="E5" s="63" t="s">
        <v>57</v>
      </c>
      <c r="F5" s="63" t="s">
        <v>58</v>
      </c>
    </row>
    <row r="6" ht="52" customHeight="1" spans="1:6">
      <c r="A6" s="63">
        <v>1</v>
      </c>
      <c r="B6" s="63">
        <v>2</v>
      </c>
      <c r="C6" s="63">
        <v>3</v>
      </c>
      <c r="D6" s="63">
        <v>4</v>
      </c>
      <c r="E6" s="63">
        <v>5</v>
      </c>
      <c r="F6" s="63">
        <v>6</v>
      </c>
    </row>
    <row r="7" ht="52" customHeight="1" spans="1:6">
      <c r="A7" s="30"/>
      <c r="B7" s="30"/>
      <c r="C7" s="30"/>
      <c r="D7" s="22"/>
      <c r="E7" s="22"/>
      <c r="F7" s="22"/>
    </row>
    <row r="8" ht="52" customHeight="1" spans="1:6">
      <c r="A8" s="105" t="s">
        <v>96</v>
      </c>
      <c r="B8" s="106"/>
      <c r="C8" s="106" t="s">
        <v>96</v>
      </c>
      <c r="D8" s="22"/>
      <c r="E8" s="22"/>
      <c r="F8" s="22"/>
    </row>
    <row r="9" ht="52" customHeight="1" spans="1:6">
      <c r="A9" s="55" t="s">
        <v>345</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2"/>
  <sheetViews>
    <sheetView showZeros="0" topLeftCell="B26" workbookViewId="0">
      <selection activeCell="G14" sqref="G14"/>
    </sheetView>
  </sheetViews>
  <sheetFormatPr defaultColWidth="9.14166666666667" defaultRowHeight="14.25" customHeight="1"/>
  <cols>
    <col min="1" max="1" width="39.1416666666667" customWidth="1"/>
    <col min="2" max="2" width="68.225" customWidth="1"/>
    <col min="3" max="3" width="38.45" customWidth="1"/>
    <col min="4" max="4" width="7.71666666666667" customWidth="1"/>
    <col min="5" max="5" width="10.275" customWidth="1"/>
    <col min="6" max="8" width="14.7416666666667" customWidth="1"/>
    <col min="9" max="9" width="16.0916666666667" customWidth="1"/>
    <col min="10" max="10" width="17.45" customWidth="1"/>
    <col min="11" max="11" width="19.55" customWidth="1"/>
    <col min="12" max="14" width="12.575" customWidth="1"/>
    <col min="15" max="15" width="14.7333333333333" customWidth="1"/>
    <col min="16" max="16" width="12.575" customWidth="1"/>
    <col min="17" max="17" width="11.45" customWidth="1"/>
  </cols>
  <sheetData>
    <row r="1" ht="13.5" customHeight="1" spans="1:17">
      <c r="O1" s="44"/>
      <c r="P1" s="44"/>
      <c r="Q1" s="93" t="s">
        <v>346</v>
      </c>
    </row>
    <row r="2" ht="27.75" customHeight="1" spans="1:17">
      <c r="A2" s="57" t="s">
        <v>347</v>
      </c>
      <c r="B2" s="27"/>
      <c r="C2" s="27"/>
      <c r="D2" s="27"/>
      <c r="E2" s="27"/>
      <c r="F2" s="27"/>
      <c r="G2" s="27"/>
      <c r="H2" s="27"/>
      <c r="I2" s="27"/>
      <c r="J2" s="27"/>
      <c r="K2" s="46"/>
      <c r="L2" s="27"/>
      <c r="M2" s="27"/>
      <c r="N2" s="27"/>
      <c r="O2" s="46"/>
      <c r="P2" s="46"/>
      <c r="Q2" s="27"/>
    </row>
    <row r="3" ht="18.75" customHeight="1" spans="1:17">
      <c r="A3" s="94" t="str">
        <f>"单位名称："&amp;"云南省水文水资源局"</f>
        <v>单位名称：云南省水文水资源局</v>
      </c>
      <c r="B3" s="6"/>
      <c r="C3" s="6"/>
      <c r="D3" s="6"/>
      <c r="E3" s="6"/>
      <c r="F3" s="6"/>
      <c r="G3" s="6"/>
      <c r="H3" s="6"/>
      <c r="I3" s="6"/>
      <c r="J3" s="6"/>
      <c r="O3" s="62"/>
      <c r="P3" s="62"/>
      <c r="Q3" s="95" t="s">
        <v>121</v>
      </c>
    </row>
    <row r="4" ht="15.75" customHeight="1" spans="1:17">
      <c r="A4" s="9" t="s">
        <v>348</v>
      </c>
      <c r="B4" s="73" t="s">
        <v>349</v>
      </c>
      <c r="C4" s="73" t="s">
        <v>350</v>
      </c>
      <c r="D4" s="73" t="s">
        <v>351</v>
      </c>
      <c r="E4" s="73" t="s">
        <v>352</v>
      </c>
      <c r="F4" s="73" t="s">
        <v>353</v>
      </c>
      <c r="G4" s="74" t="s">
        <v>137</v>
      </c>
      <c r="H4" s="74"/>
      <c r="I4" s="74"/>
      <c r="J4" s="74"/>
      <c r="K4" s="75"/>
      <c r="L4" s="74"/>
      <c r="M4" s="74"/>
      <c r="N4" s="74"/>
      <c r="O4" s="76"/>
      <c r="P4" s="75"/>
      <c r="Q4" s="77"/>
    </row>
    <row r="5" ht="17.25" customHeight="1" spans="1:17">
      <c r="A5" s="14"/>
      <c r="B5" s="78"/>
      <c r="C5" s="78"/>
      <c r="D5" s="78"/>
      <c r="E5" s="78"/>
      <c r="F5" s="78"/>
      <c r="G5" s="78" t="s">
        <v>30</v>
      </c>
      <c r="H5" s="78" t="s">
        <v>33</v>
      </c>
      <c r="I5" s="78" t="s">
        <v>354</v>
      </c>
      <c r="J5" s="78" t="s">
        <v>355</v>
      </c>
      <c r="K5" s="79" t="s">
        <v>356</v>
      </c>
      <c r="L5" s="80" t="s">
        <v>357</v>
      </c>
      <c r="M5" s="80"/>
      <c r="N5" s="80"/>
      <c r="O5" s="81"/>
      <c r="P5" s="82"/>
      <c r="Q5" s="83"/>
    </row>
    <row r="6" ht="54" customHeight="1" spans="1:17">
      <c r="A6" s="17"/>
      <c r="B6" s="83"/>
      <c r="C6" s="83"/>
      <c r="D6" s="83"/>
      <c r="E6" s="83"/>
      <c r="F6" s="83"/>
      <c r="G6" s="83"/>
      <c r="H6" s="83" t="s">
        <v>32</v>
      </c>
      <c r="I6" s="83"/>
      <c r="J6" s="83"/>
      <c r="K6" s="84"/>
      <c r="L6" s="83" t="s">
        <v>32</v>
      </c>
      <c r="M6" s="83" t="s">
        <v>43</v>
      </c>
      <c r="N6" s="83" t="s">
        <v>144</v>
      </c>
      <c r="O6" s="85" t="s">
        <v>39</v>
      </c>
      <c r="P6" s="84" t="s">
        <v>40</v>
      </c>
      <c r="Q6" s="83" t="s">
        <v>41</v>
      </c>
    </row>
    <row r="7" ht="33"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64" customHeight="1" spans="1:17">
      <c r="A8" s="86" t="s">
        <v>45</v>
      </c>
      <c r="B8" s="87"/>
      <c r="C8" s="87"/>
      <c r="D8" s="87"/>
      <c r="E8" s="98"/>
      <c r="F8" s="22">
        <v>1778810</v>
      </c>
      <c r="G8" s="22">
        <v>2299710</v>
      </c>
      <c r="H8" s="22">
        <v>1984610</v>
      </c>
      <c r="I8" s="22"/>
      <c r="J8" s="22"/>
      <c r="K8" s="22"/>
      <c r="L8" s="22">
        <v>315100</v>
      </c>
      <c r="M8" s="22"/>
      <c r="N8" s="22"/>
      <c r="O8" s="22"/>
      <c r="P8" s="22"/>
      <c r="Q8" s="22">
        <v>315100</v>
      </c>
    </row>
    <row r="9" ht="64" customHeight="1" spans="1:17">
      <c r="A9" s="99" t="s">
        <v>174</v>
      </c>
      <c r="B9" s="87" t="s">
        <v>358</v>
      </c>
      <c r="C9" s="87" t="s">
        <v>359</v>
      </c>
      <c r="D9" s="100" t="s">
        <v>323</v>
      </c>
      <c r="E9" s="101">
        <v>1</v>
      </c>
      <c r="F9" s="22"/>
      <c r="G9" s="22">
        <v>90000</v>
      </c>
      <c r="H9" s="22"/>
      <c r="I9" s="22"/>
      <c r="J9" s="22"/>
      <c r="K9" s="22"/>
      <c r="L9" s="22">
        <v>90000</v>
      </c>
      <c r="M9" s="22"/>
      <c r="N9" s="22"/>
      <c r="O9" s="22"/>
      <c r="P9" s="22"/>
      <c r="Q9" s="22">
        <v>90000</v>
      </c>
    </row>
    <row r="10" ht="64" customHeight="1" spans="1:17">
      <c r="A10" s="99" t="s">
        <v>174</v>
      </c>
      <c r="B10" s="87" t="s">
        <v>358</v>
      </c>
      <c r="C10" s="87" t="s">
        <v>359</v>
      </c>
      <c r="D10" s="100" t="s">
        <v>323</v>
      </c>
      <c r="E10" s="101">
        <v>1</v>
      </c>
      <c r="F10" s="22"/>
      <c r="G10" s="22">
        <v>69500</v>
      </c>
      <c r="H10" s="22">
        <v>69500</v>
      </c>
      <c r="I10" s="22"/>
      <c r="J10" s="22"/>
      <c r="K10" s="22"/>
      <c r="L10" s="22"/>
      <c r="M10" s="22"/>
      <c r="N10" s="22"/>
      <c r="O10" s="22"/>
      <c r="P10" s="22"/>
      <c r="Q10" s="22"/>
    </row>
    <row r="11" ht="64" customHeight="1" spans="1:17">
      <c r="A11" s="99" t="s">
        <v>174</v>
      </c>
      <c r="B11" s="87" t="s">
        <v>360</v>
      </c>
      <c r="C11" s="87" t="s">
        <v>361</v>
      </c>
      <c r="D11" s="100" t="s">
        <v>323</v>
      </c>
      <c r="E11" s="101">
        <v>1</v>
      </c>
      <c r="F11" s="22">
        <v>81200</v>
      </c>
      <c r="G11" s="22">
        <v>81200</v>
      </c>
      <c r="H11" s="22">
        <v>81200</v>
      </c>
      <c r="I11" s="22"/>
      <c r="J11" s="22"/>
      <c r="K11" s="22"/>
      <c r="L11" s="22"/>
      <c r="M11" s="22"/>
      <c r="N11" s="22"/>
      <c r="O11" s="22"/>
      <c r="P11" s="22"/>
      <c r="Q11" s="22"/>
    </row>
    <row r="12" ht="64" customHeight="1" spans="1:17">
      <c r="A12" s="99" t="s">
        <v>174</v>
      </c>
      <c r="B12" s="87" t="s">
        <v>360</v>
      </c>
      <c r="C12" s="87" t="s">
        <v>361</v>
      </c>
      <c r="D12" s="100" t="s">
        <v>323</v>
      </c>
      <c r="E12" s="101">
        <v>1</v>
      </c>
      <c r="F12" s="22">
        <v>95100</v>
      </c>
      <c r="G12" s="22">
        <v>95100</v>
      </c>
      <c r="H12" s="22"/>
      <c r="I12" s="22"/>
      <c r="J12" s="22"/>
      <c r="K12" s="22"/>
      <c r="L12" s="22">
        <v>95100</v>
      </c>
      <c r="M12" s="22"/>
      <c r="N12" s="22"/>
      <c r="O12" s="22"/>
      <c r="P12" s="22"/>
      <c r="Q12" s="22">
        <v>95100</v>
      </c>
    </row>
    <row r="13" ht="64" customHeight="1" spans="1:17">
      <c r="A13" s="99" t="s">
        <v>174</v>
      </c>
      <c r="B13" s="87" t="s">
        <v>362</v>
      </c>
      <c r="C13" s="87" t="s">
        <v>363</v>
      </c>
      <c r="D13" s="100" t="s">
        <v>323</v>
      </c>
      <c r="E13" s="101">
        <v>1</v>
      </c>
      <c r="F13" s="22"/>
      <c r="G13" s="22">
        <v>16500</v>
      </c>
      <c r="H13" s="22">
        <v>16500</v>
      </c>
      <c r="I13" s="22"/>
      <c r="J13" s="22"/>
      <c r="K13" s="22"/>
      <c r="L13" s="22"/>
      <c r="M13" s="22"/>
      <c r="N13" s="22"/>
      <c r="O13" s="22"/>
      <c r="P13" s="22"/>
      <c r="Q13" s="22"/>
    </row>
    <row r="14" ht="64" customHeight="1" spans="1:17">
      <c r="A14" s="99" t="s">
        <v>183</v>
      </c>
      <c r="B14" s="87" t="s">
        <v>189</v>
      </c>
      <c r="C14" s="87" t="s">
        <v>364</v>
      </c>
      <c r="D14" s="100" t="s">
        <v>323</v>
      </c>
      <c r="E14" s="101">
        <v>1</v>
      </c>
      <c r="F14" s="22">
        <v>30000</v>
      </c>
      <c r="G14" s="22">
        <v>30000</v>
      </c>
      <c r="H14" s="22">
        <v>30000</v>
      </c>
      <c r="I14" s="22"/>
      <c r="J14" s="22"/>
      <c r="K14" s="22"/>
      <c r="L14" s="22"/>
      <c r="M14" s="22"/>
      <c r="N14" s="22"/>
      <c r="O14" s="22"/>
      <c r="P14" s="22"/>
      <c r="Q14" s="22"/>
    </row>
    <row r="15" ht="64" customHeight="1" spans="1:17">
      <c r="A15" s="99" t="s">
        <v>183</v>
      </c>
      <c r="B15" s="87" t="s">
        <v>189</v>
      </c>
      <c r="C15" s="87" t="s">
        <v>364</v>
      </c>
      <c r="D15" s="100" t="s">
        <v>323</v>
      </c>
      <c r="E15" s="101">
        <v>1</v>
      </c>
      <c r="F15" s="22">
        <v>10000</v>
      </c>
      <c r="G15" s="22">
        <v>10000</v>
      </c>
      <c r="H15" s="22"/>
      <c r="I15" s="22"/>
      <c r="J15" s="22"/>
      <c r="K15" s="22"/>
      <c r="L15" s="22">
        <v>10000</v>
      </c>
      <c r="M15" s="22"/>
      <c r="N15" s="22"/>
      <c r="O15" s="22"/>
      <c r="P15" s="22"/>
      <c r="Q15" s="22">
        <v>10000</v>
      </c>
    </row>
    <row r="16" ht="64" customHeight="1" spans="1:17">
      <c r="A16" s="99" t="s">
        <v>216</v>
      </c>
      <c r="B16" s="87" t="s">
        <v>365</v>
      </c>
      <c r="C16" s="87" t="s">
        <v>366</v>
      </c>
      <c r="D16" s="100" t="s">
        <v>367</v>
      </c>
      <c r="E16" s="101">
        <v>20</v>
      </c>
      <c r="F16" s="22">
        <v>13000</v>
      </c>
      <c r="G16" s="22">
        <v>13000</v>
      </c>
      <c r="H16" s="22">
        <v>13000</v>
      </c>
      <c r="I16" s="22"/>
      <c r="J16" s="22"/>
      <c r="K16" s="22"/>
      <c r="L16" s="22"/>
      <c r="M16" s="22"/>
      <c r="N16" s="22"/>
      <c r="O16" s="22"/>
      <c r="P16" s="22"/>
      <c r="Q16" s="22"/>
    </row>
    <row r="17" ht="64" customHeight="1" spans="1:17">
      <c r="A17" s="99" t="s">
        <v>216</v>
      </c>
      <c r="B17" s="87" t="s">
        <v>368</v>
      </c>
      <c r="C17" s="87" t="s">
        <v>369</v>
      </c>
      <c r="D17" s="100" t="s">
        <v>370</v>
      </c>
      <c r="E17" s="101">
        <v>17</v>
      </c>
      <c r="F17" s="22">
        <v>37400</v>
      </c>
      <c r="G17" s="22">
        <v>37400</v>
      </c>
      <c r="H17" s="22">
        <v>37400</v>
      </c>
      <c r="I17" s="22"/>
      <c r="J17" s="22"/>
      <c r="K17" s="22"/>
      <c r="L17" s="22"/>
      <c r="M17" s="22"/>
      <c r="N17" s="22"/>
      <c r="O17" s="22"/>
      <c r="P17" s="22"/>
      <c r="Q17" s="22"/>
    </row>
    <row r="18" ht="64" customHeight="1" spans="1:17">
      <c r="A18" s="99" t="s">
        <v>216</v>
      </c>
      <c r="B18" s="87" t="s">
        <v>371</v>
      </c>
      <c r="C18" s="87" t="s">
        <v>372</v>
      </c>
      <c r="D18" s="100" t="s">
        <v>373</v>
      </c>
      <c r="E18" s="101">
        <v>1</v>
      </c>
      <c r="F18" s="22">
        <v>30110</v>
      </c>
      <c r="G18" s="22">
        <v>30110</v>
      </c>
      <c r="H18" s="22">
        <v>30110</v>
      </c>
      <c r="I18" s="22"/>
      <c r="J18" s="22"/>
      <c r="K18" s="22"/>
      <c r="L18" s="22"/>
      <c r="M18" s="22"/>
      <c r="N18" s="22"/>
      <c r="O18" s="22"/>
      <c r="P18" s="22"/>
      <c r="Q18" s="22"/>
    </row>
    <row r="19" ht="64" customHeight="1" spans="1:17">
      <c r="A19" s="99" t="s">
        <v>216</v>
      </c>
      <c r="B19" s="87" t="s">
        <v>374</v>
      </c>
      <c r="C19" s="87" t="s">
        <v>375</v>
      </c>
      <c r="D19" s="100" t="s">
        <v>367</v>
      </c>
      <c r="E19" s="101">
        <v>30</v>
      </c>
      <c r="F19" s="22">
        <v>9000</v>
      </c>
      <c r="G19" s="22">
        <v>9000</v>
      </c>
      <c r="H19" s="22">
        <v>9000</v>
      </c>
      <c r="I19" s="22"/>
      <c r="J19" s="22"/>
      <c r="K19" s="22"/>
      <c r="L19" s="22"/>
      <c r="M19" s="22"/>
      <c r="N19" s="22"/>
      <c r="O19" s="22"/>
      <c r="P19" s="22"/>
      <c r="Q19" s="22"/>
    </row>
    <row r="20" ht="64" customHeight="1" spans="1:17">
      <c r="A20" s="99" t="s">
        <v>216</v>
      </c>
      <c r="B20" s="87" t="s">
        <v>376</v>
      </c>
      <c r="C20" s="87" t="s">
        <v>377</v>
      </c>
      <c r="D20" s="100" t="s">
        <v>260</v>
      </c>
      <c r="E20" s="101">
        <v>4</v>
      </c>
      <c r="F20" s="22">
        <v>4000</v>
      </c>
      <c r="G20" s="22">
        <v>4000</v>
      </c>
      <c r="H20" s="22">
        <v>4000</v>
      </c>
      <c r="I20" s="22"/>
      <c r="J20" s="22"/>
      <c r="K20" s="22"/>
      <c r="L20" s="22"/>
      <c r="M20" s="22"/>
      <c r="N20" s="22"/>
      <c r="O20" s="22"/>
      <c r="P20" s="22"/>
      <c r="Q20" s="22"/>
    </row>
    <row r="21" ht="64" customHeight="1" spans="1:17">
      <c r="A21" s="99" t="s">
        <v>216</v>
      </c>
      <c r="B21" s="87" t="s">
        <v>378</v>
      </c>
      <c r="C21" s="87" t="s">
        <v>379</v>
      </c>
      <c r="D21" s="100" t="s">
        <v>380</v>
      </c>
      <c r="E21" s="101">
        <v>4</v>
      </c>
      <c r="F21" s="22">
        <v>4000</v>
      </c>
      <c r="G21" s="22">
        <v>4000</v>
      </c>
      <c r="H21" s="22">
        <v>4000</v>
      </c>
      <c r="I21" s="22"/>
      <c r="J21" s="22"/>
      <c r="K21" s="22"/>
      <c r="L21" s="22"/>
      <c r="M21" s="22"/>
      <c r="N21" s="22"/>
      <c r="O21" s="22"/>
      <c r="P21" s="22"/>
      <c r="Q21" s="22"/>
    </row>
    <row r="22" ht="64" customHeight="1" spans="1:17">
      <c r="A22" s="99" t="s">
        <v>216</v>
      </c>
      <c r="B22" s="87" t="s">
        <v>381</v>
      </c>
      <c r="C22" s="87" t="s">
        <v>382</v>
      </c>
      <c r="D22" s="100" t="s">
        <v>323</v>
      </c>
      <c r="E22" s="101">
        <v>1</v>
      </c>
      <c r="F22" s="22">
        <v>383000</v>
      </c>
      <c r="G22" s="22">
        <v>383000</v>
      </c>
      <c r="H22" s="22">
        <v>383000</v>
      </c>
      <c r="I22" s="22"/>
      <c r="J22" s="22"/>
      <c r="K22" s="22"/>
      <c r="L22" s="22"/>
      <c r="M22" s="22"/>
      <c r="N22" s="22"/>
      <c r="O22" s="22"/>
      <c r="P22" s="22"/>
      <c r="Q22" s="22"/>
    </row>
    <row r="23" ht="64" customHeight="1" spans="1:17">
      <c r="A23" s="99" t="s">
        <v>216</v>
      </c>
      <c r="B23" s="87" t="s">
        <v>383</v>
      </c>
      <c r="C23" s="87" t="s">
        <v>384</v>
      </c>
      <c r="D23" s="100" t="s">
        <v>323</v>
      </c>
      <c r="E23" s="101">
        <v>1</v>
      </c>
      <c r="F23" s="22">
        <v>120000</v>
      </c>
      <c r="G23" s="22">
        <v>120000</v>
      </c>
      <c r="H23" s="22"/>
      <c r="I23" s="22"/>
      <c r="J23" s="22"/>
      <c r="K23" s="22"/>
      <c r="L23" s="22">
        <v>120000</v>
      </c>
      <c r="M23" s="22"/>
      <c r="N23" s="22"/>
      <c r="O23" s="22"/>
      <c r="P23" s="22"/>
      <c r="Q23" s="22">
        <v>120000</v>
      </c>
    </row>
    <row r="24" ht="64" customHeight="1" spans="1:17">
      <c r="A24" s="99" t="s">
        <v>216</v>
      </c>
      <c r="B24" s="87" t="s">
        <v>189</v>
      </c>
      <c r="C24" s="87" t="s">
        <v>384</v>
      </c>
      <c r="D24" s="100" t="s">
        <v>323</v>
      </c>
      <c r="E24" s="101">
        <v>1</v>
      </c>
      <c r="F24" s="22">
        <v>171000</v>
      </c>
      <c r="G24" s="22">
        <v>171000</v>
      </c>
      <c r="H24" s="22">
        <v>171000</v>
      </c>
      <c r="I24" s="22"/>
      <c r="J24" s="22"/>
      <c r="K24" s="22"/>
      <c r="L24" s="22"/>
      <c r="M24" s="22"/>
      <c r="N24" s="22"/>
      <c r="O24" s="22"/>
      <c r="P24" s="22"/>
      <c r="Q24" s="22"/>
    </row>
    <row r="25" ht="64" customHeight="1" spans="1:17">
      <c r="A25" s="99" t="s">
        <v>216</v>
      </c>
      <c r="B25" s="87" t="s">
        <v>385</v>
      </c>
      <c r="C25" s="87" t="s">
        <v>384</v>
      </c>
      <c r="D25" s="100" t="s">
        <v>323</v>
      </c>
      <c r="E25" s="101">
        <v>1</v>
      </c>
      <c r="F25" s="22">
        <v>84000</v>
      </c>
      <c r="G25" s="22">
        <v>84000</v>
      </c>
      <c r="H25" s="22">
        <v>84000</v>
      </c>
      <c r="I25" s="22"/>
      <c r="J25" s="22"/>
      <c r="K25" s="22"/>
      <c r="L25" s="22"/>
      <c r="M25" s="22"/>
      <c r="N25" s="22"/>
      <c r="O25" s="22"/>
      <c r="P25" s="22"/>
      <c r="Q25" s="22"/>
    </row>
    <row r="26" ht="64" customHeight="1" spans="1:17">
      <c r="A26" s="99" t="s">
        <v>240</v>
      </c>
      <c r="B26" s="87" t="s">
        <v>386</v>
      </c>
      <c r="C26" s="87" t="s">
        <v>387</v>
      </c>
      <c r="D26" s="100" t="s">
        <v>323</v>
      </c>
      <c r="E26" s="101">
        <v>1</v>
      </c>
      <c r="F26" s="22">
        <v>34000</v>
      </c>
      <c r="G26" s="22">
        <v>34000</v>
      </c>
      <c r="H26" s="22">
        <v>34000</v>
      </c>
      <c r="I26" s="22"/>
      <c r="J26" s="22"/>
      <c r="K26" s="22"/>
      <c r="L26" s="22"/>
      <c r="M26" s="22"/>
      <c r="N26" s="22"/>
      <c r="O26" s="22"/>
      <c r="P26" s="22"/>
      <c r="Q26" s="22"/>
    </row>
    <row r="27" ht="64" customHeight="1" spans="1:17">
      <c r="A27" s="99" t="s">
        <v>240</v>
      </c>
      <c r="B27" s="87" t="s">
        <v>388</v>
      </c>
      <c r="C27" s="87" t="s">
        <v>387</v>
      </c>
      <c r="D27" s="100" t="s">
        <v>323</v>
      </c>
      <c r="E27" s="101">
        <v>1</v>
      </c>
      <c r="F27" s="22">
        <v>23000</v>
      </c>
      <c r="G27" s="22">
        <v>23000</v>
      </c>
      <c r="H27" s="22">
        <v>23000</v>
      </c>
      <c r="I27" s="22"/>
      <c r="J27" s="22"/>
      <c r="K27" s="22"/>
      <c r="L27" s="22"/>
      <c r="M27" s="22"/>
      <c r="N27" s="22"/>
      <c r="O27" s="22"/>
      <c r="P27" s="22"/>
      <c r="Q27" s="22"/>
    </row>
    <row r="28" ht="64" customHeight="1" spans="1:17">
      <c r="A28" s="99" t="s">
        <v>240</v>
      </c>
      <c r="B28" s="87" t="s">
        <v>389</v>
      </c>
      <c r="C28" s="87" t="s">
        <v>390</v>
      </c>
      <c r="D28" s="100" t="s">
        <v>323</v>
      </c>
      <c r="E28" s="101">
        <v>1</v>
      </c>
      <c r="F28" s="22">
        <v>650000</v>
      </c>
      <c r="G28" s="22">
        <v>650000</v>
      </c>
      <c r="H28" s="22">
        <v>650000</v>
      </c>
      <c r="I28" s="22"/>
      <c r="J28" s="22"/>
      <c r="K28" s="22"/>
      <c r="L28" s="22"/>
      <c r="M28" s="22"/>
      <c r="N28" s="22"/>
      <c r="O28" s="22"/>
      <c r="P28" s="22"/>
      <c r="Q28" s="22"/>
    </row>
    <row r="29" ht="64" customHeight="1" spans="1:17">
      <c r="A29" s="99" t="s">
        <v>240</v>
      </c>
      <c r="B29" s="87" t="s">
        <v>391</v>
      </c>
      <c r="C29" s="87" t="s">
        <v>392</v>
      </c>
      <c r="D29" s="100" t="s">
        <v>323</v>
      </c>
      <c r="E29" s="101">
        <v>1</v>
      </c>
      <c r="F29" s="22"/>
      <c r="G29" s="22">
        <v>112700</v>
      </c>
      <c r="H29" s="22">
        <v>112700</v>
      </c>
      <c r="I29" s="22"/>
      <c r="J29" s="22"/>
      <c r="K29" s="22"/>
      <c r="L29" s="22"/>
      <c r="M29" s="22"/>
      <c r="N29" s="22"/>
      <c r="O29" s="22"/>
      <c r="P29" s="22"/>
      <c r="Q29" s="22"/>
    </row>
    <row r="30" ht="64" customHeight="1" spans="1:17">
      <c r="A30" s="99" t="s">
        <v>240</v>
      </c>
      <c r="B30" s="87" t="s">
        <v>393</v>
      </c>
      <c r="C30" s="87" t="s">
        <v>392</v>
      </c>
      <c r="D30" s="100" t="s">
        <v>323</v>
      </c>
      <c r="E30" s="101">
        <v>1</v>
      </c>
      <c r="F30" s="22"/>
      <c r="G30" s="22">
        <v>219200</v>
      </c>
      <c r="H30" s="22">
        <v>219200</v>
      </c>
      <c r="I30" s="22"/>
      <c r="J30" s="22"/>
      <c r="K30" s="22"/>
      <c r="L30" s="22"/>
      <c r="M30" s="22"/>
      <c r="N30" s="22"/>
      <c r="O30" s="22"/>
      <c r="P30" s="22"/>
      <c r="Q30" s="22"/>
    </row>
    <row r="31" ht="64" customHeight="1" spans="1:17">
      <c r="A31" s="99" t="s">
        <v>237</v>
      </c>
      <c r="B31" s="87" t="s">
        <v>394</v>
      </c>
      <c r="C31" s="87" t="s">
        <v>395</v>
      </c>
      <c r="D31" s="100" t="s">
        <v>260</v>
      </c>
      <c r="E31" s="101">
        <v>13</v>
      </c>
      <c r="F31" s="22"/>
      <c r="G31" s="22">
        <v>13000</v>
      </c>
      <c r="H31" s="22">
        <v>13000</v>
      </c>
      <c r="I31" s="22"/>
      <c r="J31" s="22"/>
      <c r="K31" s="22"/>
      <c r="L31" s="22"/>
      <c r="M31" s="22"/>
      <c r="N31" s="22"/>
      <c r="O31" s="22"/>
      <c r="P31" s="22"/>
      <c r="Q31" s="22"/>
    </row>
    <row r="32" ht="64" customHeight="1" spans="1:17">
      <c r="A32" s="90" t="s">
        <v>96</v>
      </c>
      <c r="B32" s="91"/>
      <c r="C32" s="91"/>
      <c r="D32" s="91"/>
      <c r="E32" s="98"/>
      <c r="F32" s="22">
        <v>1778810</v>
      </c>
      <c r="G32" s="22">
        <v>2299710</v>
      </c>
      <c r="H32" s="22">
        <v>1984610</v>
      </c>
      <c r="I32" s="22"/>
      <c r="J32" s="22"/>
      <c r="K32" s="22"/>
      <c r="L32" s="22">
        <v>315100</v>
      </c>
      <c r="M32" s="22"/>
      <c r="N32" s="22"/>
      <c r="O32" s="22"/>
      <c r="P32" s="22"/>
      <c r="Q32" s="22">
        <v>315100</v>
      </c>
    </row>
  </sheetData>
  <mergeCells count="16">
    <mergeCell ref="A2:Q2"/>
    <mergeCell ref="A3:F3"/>
    <mergeCell ref="G4:Q4"/>
    <mergeCell ref="L5:Q5"/>
    <mergeCell ref="A32:E32"/>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5" sqref="A15"/>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1"/>
      <c r="B1" s="61"/>
      <c r="C1" s="61"/>
      <c r="D1" s="61"/>
      <c r="E1" s="61"/>
      <c r="F1" s="61"/>
      <c r="G1" s="61"/>
      <c r="H1" s="66"/>
      <c r="I1" s="61"/>
      <c r="J1" s="61"/>
      <c r="K1" s="61"/>
      <c r="L1" s="44"/>
      <c r="M1" s="67"/>
      <c r="N1" s="68" t="s">
        <v>396</v>
      </c>
    </row>
    <row r="2" ht="27.75" customHeight="1" spans="1:14">
      <c r="A2" s="57" t="s">
        <v>397</v>
      </c>
      <c r="B2" s="69"/>
      <c r="C2" s="69"/>
      <c r="D2" s="69"/>
      <c r="E2" s="69"/>
      <c r="F2" s="69"/>
      <c r="G2" s="69"/>
      <c r="H2" s="70"/>
      <c r="I2" s="69"/>
      <c r="J2" s="69"/>
      <c r="K2" s="69"/>
      <c r="L2" s="46"/>
      <c r="M2" s="70"/>
      <c r="N2" s="69"/>
    </row>
    <row r="3" ht="40" customHeight="1" spans="1:14">
      <c r="A3" s="58" t="str">
        <f>"单位名称："&amp;"云南省水文水资源局"</f>
        <v>单位名称：云南省水文水资源局</v>
      </c>
      <c r="B3" s="59"/>
      <c r="C3" s="59"/>
      <c r="D3" s="59"/>
      <c r="E3" s="59"/>
      <c r="F3" s="59"/>
      <c r="G3" s="59"/>
      <c r="H3" s="66"/>
      <c r="I3" s="61"/>
      <c r="J3" s="61"/>
      <c r="K3" s="61"/>
      <c r="L3" s="62"/>
      <c r="M3" s="71"/>
      <c r="N3" s="72" t="s">
        <v>121</v>
      </c>
    </row>
    <row r="4" ht="15.75" customHeight="1" spans="1:14">
      <c r="A4" s="9" t="s">
        <v>348</v>
      </c>
      <c r="B4" s="73" t="s">
        <v>398</v>
      </c>
      <c r="C4" s="73" t="s">
        <v>399</v>
      </c>
      <c r="D4" s="74" t="s">
        <v>137</v>
      </c>
      <c r="E4" s="74"/>
      <c r="F4" s="74"/>
      <c r="G4" s="74"/>
      <c r="H4" s="75"/>
      <c r="I4" s="74"/>
      <c r="J4" s="74"/>
      <c r="K4" s="74"/>
      <c r="L4" s="76"/>
      <c r="M4" s="75"/>
      <c r="N4" s="77"/>
    </row>
    <row r="5" ht="17.25" customHeight="1" spans="1:14">
      <c r="A5" s="14"/>
      <c r="B5" s="78"/>
      <c r="C5" s="78"/>
      <c r="D5" s="78" t="s">
        <v>30</v>
      </c>
      <c r="E5" s="78" t="s">
        <v>33</v>
      </c>
      <c r="F5" s="78" t="s">
        <v>354</v>
      </c>
      <c r="G5" s="78" t="s">
        <v>355</v>
      </c>
      <c r="H5" s="79" t="s">
        <v>356</v>
      </c>
      <c r="I5" s="80" t="s">
        <v>357</v>
      </c>
      <c r="J5" s="80"/>
      <c r="K5" s="80"/>
      <c r="L5" s="81"/>
      <c r="M5" s="82"/>
      <c r="N5" s="83"/>
    </row>
    <row r="6" ht="54" customHeight="1" spans="1:14">
      <c r="A6" s="17"/>
      <c r="B6" s="83"/>
      <c r="C6" s="83"/>
      <c r="D6" s="83"/>
      <c r="E6" s="83"/>
      <c r="F6" s="83"/>
      <c r="G6" s="83"/>
      <c r="H6" s="84"/>
      <c r="I6" s="83" t="s">
        <v>32</v>
      </c>
      <c r="J6" s="83" t="s">
        <v>43</v>
      </c>
      <c r="K6" s="83" t="s">
        <v>144</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96</v>
      </c>
      <c r="B10" s="91"/>
      <c r="C10" s="92"/>
      <c r="D10" s="88"/>
      <c r="E10" s="88"/>
      <c r="F10" s="88"/>
      <c r="G10" s="88"/>
      <c r="H10" s="88"/>
      <c r="I10" s="88"/>
      <c r="J10" s="88"/>
      <c r="K10" s="88"/>
      <c r="L10" s="89"/>
      <c r="M10" s="88"/>
      <c r="N10" s="88"/>
    </row>
    <row r="11" ht="43" customHeight="1" spans="1:14">
      <c r="A11" s="55" t="s">
        <v>400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G26" sqref="G26"/>
    </sheetView>
  </sheetViews>
  <sheetFormatPr defaultColWidth="9.14166666666667" defaultRowHeight="14.25" customHeight="1"/>
  <cols>
    <col min="1" max="1" width="31.8583333333333" customWidth="1"/>
    <col min="2" max="15" width="17.175" customWidth="1"/>
    <col min="16" max="22" width="17.025" customWidth="1"/>
    <col min="23" max="23" width="17" customWidth="1"/>
    <col min="24" max="24" width="17.025" customWidth="1"/>
  </cols>
  <sheetData>
    <row r="1" ht="13.5" customHeight="1" spans="1:24">
      <c r="D1" s="56"/>
      <c r="W1" s="44"/>
      <c r="X1" s="44" t="s">
        <v>401</v>
      </c>
    </row>
    <row r="2" ht="27.75" customHeight="1" spans="1:24">
      <c r="A2" s="57" t="s">
        <v>402</v>
      </c>
      <c r="B2" s="27"/>
      <c r="C2" s="27"/>
      <c r="D2" s="27"/>
      <c r="E2" s="27"/>
      <c r="F2" s="27"/>
      <c r="G2" s="27"/>
      <c r="H2" s="27"/>
      <c r="I2" s="27"/>
      <c r="J2" s="27"/>
      <c r="K2" s="27"/>
      <c r="L2" s="27"/>
      <c r="M2" s="27"/>
      <c r="N2" s="27"/>
      <c r="O2" s="27"/>
      <c r="P2" s="27"/>
      <c r="Q2" s="27"/>
      <c r="R2" s="27"/>
      <c r="S2" s="27"/>
      <c r="T2" s="27"/>
      <c r="U2" s="27"/>
      <c r="V2" s="27"/>
      <c r="W2" s="27"/>
      <c r="X2" s="27"/>
    </row>
    <row r="3" ht="32" customHeight="1" spans="1:24">
      <c r="A3" s="58" t="str">
        <f>"单位名称："&amp;"云南省水文水资源局"</f>
        <v>单位名称：云南省水文水资源局</v>
      </c>
      <c r="B3" s="59"/>
      <c r="C3" s="59"/>
      <c r="D3" s="60"/>
      <c r="E3" s="61"/>
      <c r="F3" s="61"/>
      <c r="G3" s="61"/>
      <c r="H3" s="61"/>
      <c r="I3" s="61"/>
      <c r="W3" s="62"/>
      <c r="X3" s="62" t="s">
        <v>121</v>
      </c>
    </row>
    <row r="4" ht="19.5" customHeight="1" spans="1:24">
      <c r="A4" s="15" t="s">
        <v>403</v>
      </c>
      <c r="B4" s="10" t="s">
        <v>137</v>
      </c>
      <c r="C4" s="11"/>
      <c r="D4" s="11"/>
      <c r="E4" s="63" t="s">
        <v>404</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405</v>
      </c>
      <c r="E5" s="63" t="s">
        <v>406</v>
      </c>
      <c r="F5" s="63" t="s">
        <v>407</v>
      </c>
      <c r="G5" s="63" t="s">
        <v>408</v>
      </c>
      <c r="H5" s="63" t="s">
        <v>409</v>
      </c>
      <c r="I5" s="63" t="s">
        <v>410</v>
      </c>
      <c r="J5" s="63" t="s">
        <v>411</v>
      </c>
      <c r="K5" s="63" t="s">
        <v>412</v>
      </c>
      <c r="L5" s="63" t="s">
        <v>413</v>
      </c>
      <c r="M5" s="63" t="s">
        <v>414</v>
      </c>
      <c r="N5" s="63" t="s">
        <v>415</v>
      </c>
      <c r="O5" s="63" t="s">
        <v>416</v>
      </c>
      <c r="P5" s="63" t="s">
        <v>417</v>
      </c>
      <c r="Q5" s="63" t="s">
        <v>418</v>
      </c>
      <c r="R5" s="63" t="s">
        <v>419</v>
      </c>
      <c r="S5" s="63" t="s">
        <v>420</v>
      </c>
      <c r="T5" s="63" t="s">
        <v>421</v>
      </c>
      <c r="U5" s="63" t="s">
        <v>422</v>
      </c>
      <c r="V5" s="63" t="s">
        <v>423</v>
      </c>
      <c r="W5" s="63" t="s">
        <v>424</v>
      </c>
      <c r="X5" s="63" t="s">
        <v>425</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Format="1" ht="47" customHeight="1" spans="1:24">
      <c r="A9" s="55" t="s">
        <v>426</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J28" sqref="J28"/>
    </sheetView>
  </sheetViews>
  <sheetFormatPr defaultColWidth="9.14166666666667"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44" t="s">
        <v>427</v>
      </c>
    </row>
    <row r="2" ht="28.5" customHeight="1" spans="1:10">
      <c r="A2" s="45" t="s">
        <v>428</v>
      </c>
      <c r="B2" s="27"/>
      <c r="C2" s="27"/>
      <c r="D2" s="27"/>
      <c r="E2" s="27"/>
      <c r="F2" s="46"/>
      <c r="G2" s="27"/>
      <c r="H2" s="46"/>
      <c r="I2" s="46"/>
      <c r="J2" s="27"/>
    </row>
    <row r="3" ht="54" customHeight="1" spans="1:10">
      <c r="A3" s="4" t="str">
        <f>"单位名称："&amp;"云南省水文水资源局"</f>
        <v>单位名称：云南省水文水资源局</v>
      </c>
    </row>
    <row r="4" ht="44.25" customHeight="1" spans="1:10">
      <c r="A4" s="47" t="s">
        <v>244</v>
      </c>
      <c r="B4" s="47" t="s">
        <v>245</v>
      </c>
      <c r="C4" s="47" t="s">
        <v>246</v>
      </c>
      <c r="D4" s="47" t="s">
        <v>247</v>
      </c>
      <c r="E4" s="47" t="s">
        <v>248</v>
      </c>
      <c r="F4" s="48" t="s">
        <v>249</v>
      </c>
      <c r="G4" s="47" t="s">
        <v>250</v>
      </c>
      <c r="H4" s="48" t="s">
        <v>251</v>
      </c>
      <c r="I4" s="48" t="s">
        <v>252</v>
      </c>
      <c r="J4" s="47" t="s">
        <v>253</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customFormat="1" ht="45" customHeight="1" spans="1:10">
      <c r="A8" s="55" t="s">
        <v>429</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1"/>
  <sheetViews>
    <sheetView showZeros="0" topLeftCell="A27" workbookViewId="0">
      <selection activeCell="A7" sqref="$A7:$XFD31"/>
    </sheetView>
  </sheetViews>
  <sheetFormatPr defaultColWidth="8.85" defaultRowHeight="15" customHeight="1" outlineLevelCol="7"/>
  <cols>
    <col min="1" max="1" width="36.025" customWidth="1"/>
    <col min="2" max="2" width="19.7416666666667" customWidth="1"/>
    <col min="3" max="3" width="33.3166666666667" customWidth="1"/>
    <col min="4" max="4" width="59.3333333333333"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430</v>
      </c>
    </row>
    <row r="2" ht="30.65" customHeight="1" spans="1:8">
      <c r="A2" s="36" t="s">
        <v>431</v>
      </c>
      <c r="B2" s="36"/>
      <c r="C2" s="36"/>
      <c r="D2" s="36"/>
      <c r="E2" s="36"/>
      <c r="F2" s="36"/>
      <c r="G2" s="36"/>
      <c r="H2" s="36"/>
    </row>
    <row r="3" ht="37" customHeight="1" spans="1:8">
      <c r="A3" s="34" t="str">
        <f>"单位名称："&amp;"云南省水文水资源局"</f>
        <v>单位名称：云南省水文水资源局</v>
      </c>
      <c r="B3" s="34"/>
      <c r="C3" s="34"/>
      <c r="D3" s="34"/>
      <c r="E3" s="34"/>
      <c r="F3" s="34"/>
      <c r="G3" s="34"/>
      <c r="H3" s="34"/>
    </row>
    <row r="4" ht="18.75" customHeight="1" spans="1:8">
      <c r="A4" s="37" t="s">
        <v>130</v>
      </c>
      <c r="B4" s="37" t="s">
        <v>432</v>
      </c>
      <c r="C4" s="37" t="s">
        <v>433</v>
      </c>
      <c r="D4" s="37" t="s">
        <v>434</v>
      </c>
      <c r="E4" s="37" t="s">
        <v>435</v>
      </c>
      <c r="F4" s="37" t="s">
        <v>436</v>
      </c>
      <c r="G4" s="37"/>
      <c r="H4" s="37"/>
    </row>
    <row r="5" ht="18.75" customHeight="1" spans="1:8">
      <c r="A5" s="37"/>
      <c r="B5" s="37"/>
      <c r="C5" s="37"/>
      <c r="D5" s="37"/>
      <c r="E5" s="37"/>
      <c r="F5" s="37" t="s">
        <v>352</v>
      </c>
      <c r="G5" s="37" t="s">
        <v>437</v>
      </c>
      <c r="H5" s="37" t="s">
        <v>438</v>
      </c>
    </row>
    <row r="6" ht="18.75" customHeight="1" spans="1:8">
      <c r="A6" s="38" t="s">
        <v>113</v>
      </c>
      <c r="B6" s="38" t="s">
        <v>114</v>
      </c>
      <c r="C6" s="38" t="s">
        <v>115</v>
      </c>
      <c r="D6" s="38" t="s">
        <v>116</v>
      </c>
      <c r="E6" s="38" t="s">
        <v>117</v>
      </c>
      <c r="F6" s="38" t="s">
        <v>118</v>
      </c>
      <c r="G6" s="38" t="s">
        <v>439</v>
      </c>
      <c r="H6" s="38" t="s">
        <v>440</v>
      </c>
    </row>
    <row r="7" ht="82" customHeight="1" spans="1:8">
      <c r="A7" s="39" t="s">
        <v>45</v>
      </c>
      <c r="B7" s="39" t="s">
        <v>441</v>
      </c>
      <c r="C7" s="39" t="s">
        <v>442</v>
      </c>
      <c r="D7" s="39" t="s">
        <v>443</v>
      </c>
      <c r="E7" s="37" t="s">
        <v>260</v>
      </c>
      <c r="F7" s="40">
        <v>1</v>
      </c>
      <c r="G7" s="41">
        <v>99000</v>
      </c>
      <c r="H7" s="41">
        <v>99000</v>
      </c>
    </row>
    <row r="8" ht="82" customHeight="1" spans="1:8">
      <c r="A8" s="39" t="s">
        <v>45</v>
      </c>
      <c r="B8" s="39" t="s">
        <v>441</v>
      </c>
      <c r="C8" s="39" t="s">
        <v>444</v>
      </c>
      <c r="D8" s="39" t="s">
        <v>445</v>
      </c>
      <c r="E8" s="37" t="s">
        <v>446</v>
      </c>
      <c r="F8" s="40">
        <v>13</v>
      </c>
      <c r="G8" s="41">
        <v>5000</v>
      </c>
      <c r="H8" s="41">
        <v>65000</v>
      </c>
    </row>
    <row r="9" ht="82" customHeight="1" spans="1:8">
      <c r="A9" s="39" t="s">
        <v>45</v>
      </c>
      <c r="B9" s="39" t="s">
        <v>441</v>
      </c>
      <c r="C9" s="39" t="s">
        <v>447</v>
      </c>
      <c r="D9" s="39" t="s">
        <v>448</v>
      </c>
      <c r="E9" s="37" t="s">
        <v>260</v>
      </c>
      <c r="F9" s="40">
        <v>2</v>
      </c>
      <c r="G9" s="41">
        <v>150850</v>
      </c>
      <c r="H9" s="41">
        <v>301700</v>
      </c>
    </row>
    <row r="10" ht="82" customHeight="1" spans="1:8">
      <c r="A10" s="39" t="s">
        <v>45</v>
      </c>
      <c r="B10" s="39" t="s">
        <v>441</v>
      </c>
      <c r="C10" s="39" t="s">
        <v>449</v>
      </c>
      <c r="D10" s="39" t="s">
        <v>450</v>
      </c>
      <c r="E10" s="37" t="s">
        <v>446</v>
      </c>
      <c r="F10" s="40">
        <v>1</v>
      </c>
      <c r="G10" s="41">
        <v>600000</v>
      </c>
      <c r="H10" s="41">
        <v>600000</v>
      </c>
    </row>
    <row r="11" ht="82" customHeight="1" spans="1:8">
      <c r="A11" s="39" t="s">
        <v>45</v>
      </c>
      <c r="B11" s="39" t="s">
        <v>441</v>
      </c>
      <c r="C11" s="39" t="s">
        <v>451</v>
      </c>
      <c r="D11" s="39" t="s">
        <v>452</v>
      </c>
      <c r="E11" s="37" t="s">
        <v>260</v>
      </c>
      <c r="F11" s="40">
        <v>1</v>
      </c>
      <c r="G11" s="41">
        <v>700000</v>
      </c>
      <c r="H11" s="41">
        <v>700000</v>
      </c>
    </row>
    <row r="12" ht="82" customHeight="1" spans="1:8">
      <c r="A12" s="39" t="s">
        <v>45</v>
      </c>
      <c r="B12" s="39" t="s">
        <v>441</v>
      </c>
      <c r="C12" s="39" t="s">
        <v>453</v>
      </c>
      <c r="D12" s="39" t="s">
        <v>454</v>
      </c>
      <c r="E12" s="37" t="s">
        <v>446</v>
      </c>
      <c r="F12" s="40">
        <v>1</v>
      </c>
      <c r="G12" s="41">
        <v>148000</v>
      </c>
      <c r="H12" s="41">
        <v>148000</v>
      </c>
    </row>
    <row r="13" ht="82" customHeight="1" spans="1:8">
      <c r="A13" s="39" t="s">
        <v>45</v>
      </c>
      <c r="B13" s="39" t="s">
        <v>441</v>
      </c>
      <c r="C13" s="39" t="s">
        <v>453</v>
      </c>
      <c r="D13" s="39" t="s">
        <v>455</v>
      </c>
      <c r="E13" s="37" t="s">
        <v>446</v>
      </c>
      <c r="F13" s="40">
        <v>1</v>
      </c>
      <c r="G13" s="41">
        <v>148000</v>
      </c>
      <c r="H13" s="41">
        <v>148000</v>
      </c>
    </row>
    <row r="14" ht="82" customHeight="1" spans="1:8">
      <c r="A14" s="39" t="s">
        <v>45</v>
      </c>
      <c r="B14" s="39" t="s">
        <v>441</v>
      </c>
      <c r="C14" s="39" t="s">
        <v>456</v>
      </c>
      <c r="D14" s="39" t="s">
        <v>457</v>
      </c>
      <c r="E14" s="37" t="s">
        <v>446</v>
      </c>
      <c r="F14" s="40">
        <v>1</v>
      </c>
      <c r="G14" s="41">
        <v>269000</v>
      </c>
      <c r="H14" s="41">
        <v>269000</v>
      </c>
    </row>
    <row r="15" ht="82" customHeight="1" spans="1:8">
      <c r="A15" s="39" t="s">
        <v>45</v>
      </c>
      <c r="B15" s="39" t="s">
        <v>441</v>
      </c>
      <c r="C15" s="39" t="s">
        <v>377</v>
      </c>
      <c r="D15" s="39" t="s">
        <v>376</v>
      </c>
      <c r="E15" s="37" t="s">
        <v>260</v>
      </c>
      <c r="F15" s="40">
        <v>4</v>
      </c>
      <c r="G15" s="41">
        <v>1000</v>
      </c>
      <c r="H15" s="41">
        <v>4000</v>
      </c>
    </row>
    <row r="16" ht="82" customHeight="1" spans="1:8">
      <c r="A16" s="39" t="s">
        <v>45</v>
      </c>
      <c r="B16" s="39" t="s">
        <v>441</v>
      </c>
      <c r="C16" s="39" t="s">
        <v>458</v>
      </c>
      <c r="D16" s="39" t="s">
        <v>459</v>
      </c>
      <c r="E16" s="37" t="s">
        <v>380</v>
      </c>
      <c r="F16" s="40">
        <v>33</v>
      </c>
      <c r="G16" s="41">
        <v>1000</v>
      </c>
      <c r="H16" s="41">
        <v>33000</v>
      </c>
    </row>
    <row r="17" ht="82" customHeight="1" spans="1:8">
      <c r="A17" s="39" t="s">
        <v>45</v>
      </c>
      <c r="B17" s="39" t="s">
        <v>441</v>
      </c>
      <c r="C17" s="39" t="s">
        <v>460</v>
      </c>
      <c r="D17" s="39" t="s">
        <v>461</v>
      </c>
      <c r="E17" s="37" t="s">
        <v>446</v>
      </c>
      <c r="F17" s="40">
        <v>1</v>
      </c>
      <c r="G17" s="41">
        <v>90000</v>
      </c>
      <c r="H17" s="41">
        <v>90000</v>
      </c>
    </row>
    <row r="18" ht="82" customHeight="1" spans="1:8">
      <c r="A18" s="39" t="s">
        <v>45</v>
      </c>
      <c r="B18" s="39" t="s">
        <v>441</v>
      </c>
      <c r="C18" s="39" t="s">
        <v>462</v>
      </c>
      <c r="D18" s="39" t="s">
        <v>463</v>
      </c>
      <c r="E18" s="37" t="s">
        <v>446</v>
      </c>
      <c r="F18" s="40">
        <v>1</v>
      </c>
      <c r="G18" s="41">
        <v>200000</v>
      </c>
      <c r="H18" s="41">
        <v>200000</v>
      </c>
    </row>
    <row r="19" ht="82" customHeight="1" spans="1:8">
      <c r="A19" s="39" t="s">
        <v>45</v>
      </c>
      <c r="B19" s="39" t="s">
        <v>441</v>
      </c>
      <c r="C19" s="39" t="s">
        <v>464</v>
      </c>
      <c r="D19" s="39" t="s">
        <v>465</v>
      </c>
      <c r="E19" s="37" t="s">
        <v>446</v>
      </c>
      <c r="F19" s="40">
        <v>1</v>
      </c>
      <c r="G19" s="41">
        <v>120000</v>
      </c>
      <c r="H19" s="41">
        <v>120000</v>
      </c>
    </row>
    <row r="20" ht="82" customHeight="1" spans="1:8">
      <c r="A20" s="39" t="s">
        <v>45</v>
      </c>
      <c r="B20" s="39" t="s">
        <v>466</v>
      </c>
      <c r="C20" s="39" t="s">
        <v>369</v>
      </c>
      <c r="D20" s="39" t="s">
        <v>467</v>
      </c>
      <c r="E20" s="37" t="s">
        <v>282</v>
      </c>
      <c r="F20" s="40">
        <v>10</v>
      </c>
      <c r="G20" s="41">
        <v>2500</v>
      </c>
      <c r="H20" s="41">
        <v>25000</v>
      </c>
    </row>
    <row r="21" ht="82" customHeight="1" spans="1:8">
      <c r="A21" s="39" t="s">
        <v>45</v>
      </c>
      <c r="B21" s="39" t="s">
        <v>466</v>
      </c>
      <c r="C21" s="39" t="s">
        <v>369</v>
      </c>
      <c r="D21" s="39" t="s">
        <v>368</v>
      </c>
      <c r="E21" s="37" t="s">
        <v>282</v>
      </c>
      <c r="F21" s="40">
        <v>17</v>
      </c>
      <c r="G21" s="41">
        <v>2200</v>
      </c>
      <c r="H21" s="41">
        <v>37400</v>
      </c>
    </row>
    <row r="22" ht="82" customHeight="1" spans="1:8">
      <c r="A22" s="39" t="s">
        <v>45</v>
      </c>
      <c r="B22" s="39" t="s">
        <v>466</v>
      </c>
      <c r="C22" s="39" t="s">
        <v>366</v>
      </c>
      <c r="D22" s="39" t="s">
        <v>365</v>
      </c>
      <c r="E22" s="37" t="s">
        <v>367</v>
      </c>
      <c r="F22" s="40">
        <v>20</v>
      </c>
      <c r="G22" s="41">
        <v>650</v>
      </c>
      <c r="H22" s="41">
        <v>13000</v>
      </c>
    </row>
    <row r="23" ht="82" customHeight="1" spans="1:8">
      <c r="A23" s="39" t="s">
        <v>45</v>
      </c>
      <c r="B23" s="39" t="s">
        <v>466</v>
      </c>
      <c r="C23" s="39" t="s">
        <v>375</v>
      </c>
      <c r="D23" s="39" t="s">
        <v>374</v>
      </c>
      <c r="E23" s="37" t="s">
        <v>367</v>
      </c>
      <c r="F23" s="40">
        <v>30</v>
      </c>
      <c r="G23" s="41">
        <v>300</v>
      </c>
      <c r="H23" s="41">
        <v>9000</v>
      </c>
    </row>
    <row r="24" ht="82" customHeight="1" spans="1:8">
      <c r="A24" s="39" t="s">
        <v>45</v>
      </c>
      <c r="B24" s="39" t="s">
        <v>466</v>
      </c>
      <c r="C24" s="39" t="s">
        <v>379</v>
      </c>
      <c r="D24" s="39" t="s">
        <v>468</v>
      </c>
      <c r="E24" s="37" t="s">
        <v>469</v>
      </c>
      <c r="F24" s="40">
        <v>4</v>
      </c>
      <c r="G24" s="41">
        <v>1000</v>
      </c>
      <c r="H24" s="41">
        <v>4000</v>
      </c>
    </row>
    <row r="25" ht="82" customHeight="1" spans="1:8">
      <c r="A25" s="39" t="s">
        <v>45</v>
      </c>
      <c r="B25" s="39" t="s">
        <v>470</v>
      </c>
      <c r="C25" s="39" t="s">
        <v>471</v>
      </c>
      <c r="D25" s="39" t="s">
        <v>472</v>
      </c>
      <c r="E25" s="37" t="s">
        <v>446</v>
      </c>
      <c r="F25" s="40">
        <v>1</v>
      </c>
      <c r="G25" s="41">
        <v>55000</v>
      </c>
      <c r="H25" s="41">
        <v>55000</v>
      </c>
    </row>
    <row r="26" ht="82" customHeight="1" spans="1:8">
      <c r="A26" s="39" t="s">
        <v>45</v>
      </c>
      <c r="B26" s="39" t="s">
        <v>470</v>
      </c>
      <c r="C26" s="39" t="s">
        <v>473</v>
      </c>
      <c r="D26" s="39" t="s">
        <v>474</v>
      </c>
      <c r="E26" s="37" t="s">
        <v>446</v>
      </c>
      <c r="F26" s="40">
        <v>1</v>
      </c>
      <c r="G26" s="41">
        <v>160000</v>
      </c>
      <c r="H26" s="41">
        <v>160000</v>
      </c>
    </row>
    <row r="27" ht="82" customHeight="1" spans="1:8">
      <c r="A27" s="39" t="s">
        <v>45</v>
      </c>
      <c r="B27" s="39" t="s">
        <v>470</v>
      </c>
      <c r="C27" s="39" t="s">
        <v>473</v>
      </c>
      <c r="D27" s="39" t="s">
        <v>475</v>
      </c>
      <c r="E27" s="37" t="s">
        <v>446</v>
      </c>
      <c r="F27" s="40">
        <v>1</v>
      </c>
      <c r="G27" s="41">
        <v>10000</v>
      </c>
      <c r="H27" s="41">
        <v>10000</v>
      </c>
    </row>
    <row r="28" ht="82" customHeight="1" spans="1:8">
      <c r="A28" s="39" t="s">
        <v>45</v>
      </c>
      <c r="B28" s="39" t="s">
        <v>470</v>
      </c>
      <c r="C28" s="39" t="s">
        <v>473</v>
      </c>
      <c r="D28" s="39" t="s">
        <v>476</v>
      </c>
      <c r="E28" s="37" t="s">
        <v>446</v>
      </c>
      <c r="F28" s="40">
        <v>1</v>
      </c>
      <c r="G28" s="41">
        <v>800000</v>
      </c>
      <c r="H28" s="41">
        <v>800000</v>
      </c>
    </row>
    <row r="29" ht="82" customHeight="1" spans="1:8">
      <c r="A29" s="39" t="s">
        <v>45</v>
      </c>
      <c r="B29" s="39" t="s">
        <v>470</v>
      </c>
      <c r="C29" s="39" t="s">
        <v>477</v>
      </c>
      <c r="D29" s="39" t="s">
        <v>478</v>
      </c>
      <c r="E29" s="37" t="s">
        <v>446</v>
      </c>
      <c r="F29" s="40">
        <v>1</v>
      </c>
      <c r="G29" s="41">
        <v>80000</v>
      </c>
      <c r="H29" s="41">
        <v>80000</v>
      </c>
    </row>
    <row r="30" ht="82" customHeight="1" spans="1:8">
      <c r="A30" s="37" t="s">
        <v>30</v>
      </c>
      <c r="B30" s="37"/>
      <c r="C30" s="37"/>
      <c r="D30" s="37"/>
      <c r="E30" s="37"/>
      <c r="F30" s="40">
        <v>147</v>
      </c>
      <c r="G30" s="41"/>
      <c r="H30" s="41">
        <v>3971100</v>
      </c>
    </row>
    <row r="31" ht="82" customHeight="1" spans="1:8">
      <c r="A31" s="39" t="s">
        <v>479</v>
      </c>
      <c r="B31" s="39"/>
      <c r="C31" s="39"/>
      <c r="D31" s="39"/>
      <c r="E31" s="39"/>
      <c r="F31" s="42"/>
      <c r="G31" s="43"/>
      <c r="H31" s="43"/>
    </row>
  </sheetData>
  <mergeCells count="9">
    <mergeCell ref="A2:H2"/>
    <mergeCell ref="F4:H4"/>
    <mergeCell ref="A30:E30"/>
    <mergeCell ref="A31:H31"/>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A8" sqref="$A8:$XFD10"/>
    </sheetView>
  </sheetViews>
  <sheetFormatPr defaultColWidth="9.14166666666667" defaultRowHeight="14.25" customHeight="1"/>
  <cols>
    <col min="1" max="1" width="16.3166666666667" customWidth="1"/>
    <col min="2" max="2" width="50.4416666666667" customWidth="1"/>
    <col min="3" max="3" width="23.85" customWidth="1"/>
    <col min="4" max="7" width="19.6" customWidth="1"/>
    <col min="8" max="8" width="15.425" customWidth="1"/>
    <col min="9" max="11" width="19.6" customWidth="1"/>
  </cols>
  <sheetData>
    <row r="1" ht="13.5" customHeight="1" spans="1:11">
      <c r="D1" s="1"/>
      <c r="E1" s="1"/>
      <c r="F1" s="1"/>
      <c r="G1" s="1"/>
      <c r="K1" s="2" t="s">
        <v>480</v>
      </c>
    </row>
    <row r="2" ht="27.75" customHeight="1" spans="1:11">
      <c r="A2" s="27" t="s">
        <v>481</v>
      </c>
      <c r="B2" s="27"/>
      <c r="C2" s="27"/>
      <c r="D2" s="27"/>
      <c r="E2" s="27"/>
      <c r="F2" s="27"/>
      <c r="G2" s="27"/>
      <c r="H2" s="27"/>
      <c r="I2" s="27"/>
      <c r="J2" s="27"/>
      <c r="K2" s="27"/>
    </row>
    <row r="3" ht="40" customHeight="1" spans="1:11">
      <c r="A3" s="4" t="str">
        <f>"单位名称："&amp;"云南省水文水资源局"</f>
        <v>单位名称：云南省水文水资源局</v>
      </c>
      <c r="B3" s="5"/>
      <c r="C3" s="5"/>
      <c r="D3" s="5"/>
      <c r="E3" s="5"/>
      <c r="F3" s="5"/>
      <c r="G3" s="5"/>
      <c r="H3" s="6"/>
      <c r="I3" s="6"/>
      <c r="J3" s="6"/>
      <c r="K3" s="7" t="s">
        <v>121</v>
      </c>
    </row>
    <row r="4" ht="21.75" customHeight="1" spans="1:11">
      <c r="A4" s="8" t="s">
        <v>202</v>
      </c>
      <c r="B4" s="8" t="s">
        <v>132</v>
      </c>
      <c r="C4" s="8" t="s">
        <v>203</v>
      </c>
      <c r="D4" s="9" t="s">
        <v>133</v>
      </c>
      <c r="E4" s="9" t="s">
        <v>134</v>
      </c>
      <c r="F4" s="9" t="s">
        <v>135</v>
      </c>
      <c r="G4" s="9" t="s">
        <v>136</v>
      </c>
      <c r="H4" s="15" t="s">
        <v>30</v>
      </c>
      <c r="I4" s="10" t="s">
        <v>482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43" customHeight="1" spans="1:11">
      <c r="A8" s="30"/>
      <c r="B8" s="20" t="s">
        <v>483</v>
      </c>
      <c r="C8" s="30"/>
      <c r="D8" s="30"/>
      <c r="E8" s="30"/>
      <c r="F8" s="30"/>
      <c r="G8" s="30"/>
      <c r="H8" s="22">
        <v>500000</v>
      </c>
      <c r="I8" s="22">
        <v>500000</v>
      </c>
      <c r="J8" s="22"/>
      <c r="K8" s="22"/>
    </row>
    <row r="9" ht="43" customHeight="1" spans="1:11">
      <c r="A9" s="20" t="s">
        <v>212</v>
      </c>
      <c r="B9" s="20" t="s">
        <v>483</v>
      </c>
      <c r="C9" s="20" t="s">
        <v>45</v>
      </c>
      <c r="D9" s="20" t="s">
        <v>484</v>
      </c>
      <c r="E9" s="20" t="s">
        <v>485</v>
      </c>
      <c r="F9" s="20" t="s">
        <v>227</v>
      </c>
      <c r="G9" s="20" t="s">
        <v>228</v>
      </c>
      <c r="H9" s="22">
        <v>500000</v>
      </c>
      <c r="I9" s="22">
        <v>500000</v>
      </c>
      <c r="J9" s="22"/>
      <c r="K9" s="22"/>
    </row>
    <row r="10" ht="43" customHeight="1" spans="1:11">
      <c r="A10" s="31" t="s">
        <v>96</v>
      </c>
      <c r="B10" s="32"/>
      <c r="C10" s="32"/>
      <c r="D10" s="32"/>
      <c r="E10" s="32"/>
      <c r="F10" s="32"/>
      <c r="G10" s="33"/>
      <c r="H10" s="22">
        <v>500000</v>
      </c>
      <c r="I10" s="22">
        <v>500000</v>
      </c>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topLeftCell="A4" workbookViewId="0">
      <selection activeCell="G12" sqref="G12"/>
    </sheetView>
  </sheetViews>
  <sheetFormatPr defaultColWidth="9.14166666666667"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1:7">
      <c r="D1" s="1"/>
      <c r="G1" s="2" t="s">
        <v>486</v>
      </c>
    </row>
    <row r="2" ht="27.75" customHeight="1" spans="1:7">
      <c r="A2" s="3" t="s">
        <v>487</v>
      </c>
      <c r="B2" s="3"/>
      <c r="C2" s="3"/>
      <c r="D2" s="3"/>
      <c r="E2" s="3"/>
      <c r="F2" s="3"/>
      <c r="G2" s="3"/>
    </row>
    <row r="3" ht="33" customHeight="1" spans="1:7">
      <c r="A3" s="4" t="str">
        <f>"单位名称："&amp;"云南省水文水资源局"</f>
        <v>单位名称：云南省水文水资源局</v>
      </c>
      <c r="B3" s="5"/>
      <c r="C3" s="5"/>
      <c r="D3" s="5"/>
      <c r="E3" s="6"/>
      <c r="F3" s="6"/>
      <c r="G3" s="7" t="s">
        <v>121</v>
      </c>
    </row>
    <row r="4" ht="21.75" customHeight="1" spans="1:7">
      <c r="A4" s="8" t="s">
        <v>203</v>
      </c>
      <c r="B4" s="8" t="s">
        <v>202</v>
      </c>
      <c r="C4" s="8" t="s">
        <v>132</v>
      </c>
      <c r="D4" s="9" t="s">
        <v>488</v>
      </c>
      <c r="E4" s="10" t="s">
        <v>33</v>
      </c>
      <c r="F4" s="11"/>
      <c r="G4" s="12"/>
    </row>
    <row r="5" ht="21.75" customHeight="1" spans="1:7">
      <c r="A5" s="13"/>
      <c r="B5" s="13"/>
      <c r="C5" s="13"/>
      <c r="D5" s="14"/>
      <c r="E5" s="15" t="s">
        <v>489</v>
      </c>
      <c r="F5" s="9" t="s">
        <v>490</v>
      </c>
      <c r="G5" s="9" t="s">
        <v>491</v>
      </c>
    </row>
    <row r="6" ht="40.5" customHeight="1" spans="1:7">
      <c r="A6" s="16"/>
      <c r="B6" s="16"/>
      <c r="C6" s="16"/>
      <c r="D6" s="17"/>
      <c r="E6" s="18"/>
      <c r="F6" s="17" t="s">
        <v>32</v>
      </c>
      <c r="G6" s="17"/>
    </row>
    <row r="7" ht="66" customHeight="1" spans="1:7">
      <c r="A7" s="19">
        <v>1</v>
      </c>
      <c r="B7" s="19">
        <v>2</v>
      </c>
      <c r="C7" s="19">
        <v>3</v>
      </c>
      <c r="D7" s="19">
        <v>4</v>
      </c>
      <c r="E7" s="19">
        <v>5</v>
      </c>
      <c r="F7" s="19">
        <v>6</v>
      </c>
      <c r="G7" s="19">
        <v>7</v>
      </c>
    </row>
    <row r="8" ht="66" customHeight="1" spans="1:7">
      <c r="A8" s="20" t="s">
        <v>45</v>
      </c>
      <c r="B8" s="21"/>
      <c r="C8" s="21"/>
      <c r="D8" s="20"/>
      <c r="E8" s="22">
        <v>5073700</v>
      </c>
      <c r="F8" s="22">
        <v>5073700</v>
      </c>
      <c r="G8" s="22">
        <v>5073700</v>
      </c>
    </row>
    <row r="9" ht="66" customHeight="1" spans="1:7">
      <c r="A9" s="20"/>
      <c r="B9" s="20" t="s">
        <v>492</v>
      </c>
      <c r="C9" s="20" t="s">
        <v>216</v>
      </c>
      <c r="D9" s="20" t="s">
        <v>493</v>
      </c>
      <c r="E9" s="22">
        <v>3370300</v>
      </c>
      <c r="F9" s="22">
        <v>3370300</v>
      </c>
      <c r="G9" s="22">
        <v>3370300</v>
      </c>
    </row>
    <row r="10" ht="66" customHeight="1" spans="1:7">
      <c r="A10" s="23"/>
      <c r="B10" s="20" t="s">
        <v>494</v>
      </c>
      <c r="C10" s="20" t="s">
        <v>206</v>
      </c>
      <c r="D10" s="20" t="s">
        <v>493</v>
      </c>
      <c r="E10" s="22">
        <v>327500</v>
      </c>
      <c r="F10" s="22">
        <v>327500</v>
      </c>
      <c r="G10" s="22">
        <v>327500</v>
      </c>
    </row>
    <row r="11" ht="66" customHeight="1" spans="1:7">
      <c r="A11" s="23"/>
      <c r="B11" s="20" t="s">
        <v>495</v>
      </c>
      <c r="C11" s="20" t="s">
        <v>240</v>
      </c>
      <c r="D11" s="20" t="s">
        <v>493</v>
      </c>
      <c r="E11" s="22">
        <v>1362900</v>
      </c>
      <c r="F11" s="22">
        <v>1362900</v>
      </c>
      <c r="G11" s="22">
        <v>1362900</v>
      </c>
    </row>
    <row r="12" ht="66" customHeight="1" spans="1:7">
      <c r="A12" s="23"/>
      <c r="B12" s="20" t="s">
        <v>495</v>
      </c>
      <c r="C12" s="20" t="s">
        <v>237</v>
      </c>
      <c r="D12" s="20" t="s">
        <v>493</v>
      </c>
      <c r="E12" s="22">
        <v>13000</v>
      </c>
      <c r="F12" s="22">
        <v>13000</v>
      </c>
      <c r="G12" s="22">
        <v>13000</v>
      </c>
    </row>
    <row r="13" ht="66" customHeight="1" spans="1:7">
      <c r="A13" s="24" t="s">
        <v>30</v>
      </c>
      <c r="B13" s="25" t="s">
        <v>496</v>
      </c>
      <c r="C13" s="25"/>
      <c r="D13" s="26"/>
      <c r="E13" s="22">
        <v>5073700</v>
      </c>
      <c r="F13" s="22">
        <v>5073700</v>
      </c>
      <c r="G13" s="22">
        <v>5073700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2026-02-09T07:39:00Z</dcterms:created>
  <dcterms:modified xsi:type="dcterms:W3CDTF">2026-02-12T08:48:21Z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206AC118A00147FE8FA0CB1C1A505429_13</vt:lpwstr>
  </property>
  <property fmtid="{D5CDD505-2E9C-101B-9397-08002B2CF9AE}" pid="3" name="KSOProductBuildVer">
    <vt:lpwstr>2052-12.1.0.25225</vt:lpwstr>
  </property>
  <property fmtid="{D5CDD505-2E9C-101B-9397-08002B2CF9AE}" pid="4" name="KSOReadingLayout">
    <vt:bool>false</vt:bool>
  </property>
  <property fmtid="{D5CDD505-2E9C-101B-9397-08002B2CF9AE}" pid="5" name="CalculationRule">
    <vt:i4>0</vt:i4>
  </property>
</Properties>
</file>