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<sst xmlns="http://schemas.openxmlformats.org/spreadsheetml/2006/main" count="1158" uniqueCount="442">
  <si>
    <t>预算01-1表</t>
  </si>
  <si>
    <t>2026年部门财务收支预算总表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</si>
  <si>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</si>
  <si>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</si>
  <si>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</si>
  <si>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</si>
  <si>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</si>
  <si>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</si>
  <si>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</si>
  <si>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</si>
  <si>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</si>
  <si>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</si>
  <si>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</si>
  <si>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</si>
  <si>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</si>
  <si>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</si>
  <si>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</si>
  <si>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</si>
  <si>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</si>
  <si>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</si>
  <si>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</si>
  <si>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</si>
  <si>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</si>
  <si>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</si>
  <si>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</si>
  <si>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</si>
  <si>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</si>
  <si>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</si>
  <si>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</si>
  <si>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</si>
  <si>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</si>
  <si>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</si>
  <si>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</si>
  <si>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</si>
  <si>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</si>
  <si>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</si>
  <si>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</si>
  <si>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</si>
  <si>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</si>
  <si>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</si>
  <si>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</si>
  <si>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</si>
  <si>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</si>
  <si>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</si>
  <si>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126010011</t>
  </si>
  <si>
    <t>云南省水文水资源局临沧分局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</si>
  <si>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</si>
  <si>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</si>
  <si>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</si>
  <si>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</si>
  <si>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</si>
  <si>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</si>
  <si>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</si>
  <si>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</si>
  <si>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</si>
  <si>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</si>
  <si>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</si>
  <si>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</si>
  <si>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</si>
  <si>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</si>
  <si>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</si>
  <si>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</si>
  <si>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</si>
  <si>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</si>
  <si>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</si>
  <si>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</si>
  <si>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</si>
  <si>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</si>
  <si>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</si>
  <si>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</si>
  <si>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</si>
  <si>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</si>
  <si>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</si>
  <si>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</si>
  <si>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</si>
  <si>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</si>
  <si>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</si>
  <si>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</si>
  <si>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</si>
  <si>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</si>
  <si>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</si>
  <si>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</si>
  <si>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21303</t>
  </si>
  <si>
    <t>水利</t>
  </si>
  <si>
    <t>2130311</t>
  </si>
  <si>
    <t>水资源节约管理与保护</t>
  </si>
  <si>
    <t>2130313</t>
  </si>
  <si>
    <t>水文测报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</si>
  <si>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</si>
  <si>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</si>
  <si>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</si>
  <si>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</si>
  <si>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</si>
  <si>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</si>
  <si>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</si>
  <si>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</si>
  <si>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</si>
  <si>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</si>
  <si>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</si>
  <si>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</si>
  <si>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</si>
  <si>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</si>
  <si>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</si>
  <si>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</si>
  <si>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</si>
  <si>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</si>
  <si>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</si>
  <si>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</si>
  <si>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单位:元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</si>
  <si>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</si>
  <si>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</si>
  <si>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</si>
  <si>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</si>
  <si>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</si>
  <si>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</si>
  <si>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</si>
  <si>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</si>
  <si>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</si>
  <si>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</si>
  <si>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</si>
  <si>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</si>
  <si>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</si>
  <si>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</si>
  <si>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</si>
  <si>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</si>
  <si>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</si>
  <si>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</si>
  <si>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</si>
  <si>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</si>
  <si>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</si>
  <si>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</si>
  <si>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</si>
  <si>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</si>
  <si>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</si>
  <si>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</si>
  <si>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</si>
  <si>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</si>
  <si>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</si>
  <si>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</si>
  <si>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</si>
  <si>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</si>
  <si>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</si>
  <si>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</si>
  <si>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530000210000000042568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</si>
  <si>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</si>
  <si>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</si>
  <si>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</si>
  <si>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</si>
  <si>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</si>
  <si>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</si>
  <si>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</si>
  <si>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</si>
  <si>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</si>
  <si>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530000210000000042569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</si>
  <si>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</si>
  <si>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</si>
  <si>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</si>
  <si>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</si>
  <si>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</si>
  <si>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</si>
  <si>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</si>
  <si>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</si>
  <si>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</si>
  <si>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530000210000000042571</t>
  </si>
  <si>
    <t>30113</t>
  </si>
  <si>
    <t>530000210000000042572</t>
  </si>
  <si>
    <t>对个人和家庭的补助</t>
  </si>
  <si>
    <t>30305</t>
  </si>
  <si>
    <t>生活补助</t>
  </si>
  <si>
    <t>530000210000000042574</t>
  </si>
  <si>
    <t>公车购置及运维费</t>
  </si>
  <si>
    <t>30231</t>
  </si>
  <si>
    <t>公务用车运行维护费</t>
  </si>
  <si>
    <t>530000210000000042578</t>
  </si>
  <si>
    <t>工会经费</t>
  </si>
  <si>
    <t>30228</t>
  </si>
  <si>
    <t>530000210000000042579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</si>
  <si>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</si>
  <si>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</si>
  <si>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</si>
  <si>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</si>
  <si>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</si>
  <si>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</si>
  <si>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</si>
  <si>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</si>
  <si>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</si>
  <si>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</si>
  <si>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</si>
  <si>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</si>
  <si>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</si>
  <si>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</si>
  <si>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</si>
  <si>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</si>
  <si>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</si>
  <si>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</si>
  <si>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</si>
  <si>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</si>
  <si>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</si>
  <si>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</si>
  <si>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</si>
  <si>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30216</t>
  </si>
  <si>
    <t>培训费</t>
  </si>
  <si>
    <t>30239</t>
  </si>
  <si>
    <t>其他交通费用</t>
  </si>
  <si>
    <t>30240</t>
  </si>
  <si>
    <t>税金及附加费用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</si>
  <si>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</si>
  <si>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</si>
  <si>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</si>
  <si>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</si>
  <si>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</si>
  <si>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</si>
  <si>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其他人员支出</t>
  </si>
  <si>
    <t>民生类</t>
  </si>
  <si>
    <t>530000231100001111648</t>
  </si>
  <si>
    <t>30199</t>
  </si>
  <si>
    <t>其他工资福利支出</t>
  </si>
  <si>
    <t>水文水资源服务支出经费</t>
  </si>
  <si>
    <t>其他运转类</t>
  </si>
  <si>
    <t>530000251100003229194</t>
  </si>
  <si>
    <t>30218</t>
  </si>
  <si>
    <t>专用材料费</t>
  </si>
  <si>
    <t>31003</t>
  </si>
  <si>
    <t>专用设备购置</t>
  </si>
  <si>
    <t>30226</t>
  </si>
  <si>
    <t>劳务费</t>
  </si>
  <si>
    <t>30227</t>
  </si>
  <si>
    <t>委托业务费</t>
  </si>
  <si>
    <t>31002</t>
  </si>
  <si>
    <t>办公设备购置</t>
  </si>
  <si>
    <t>31007</t>
  </si>
  <si>
    <t>信息网络及软件购置更新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</si>
  <si>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</si>
  <si>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</si>
  <si>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</si>
  <si>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</si>
  <si>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</si>
  <si>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</si>
  <si>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</si>
  <si>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</si>
  <si>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</si>
  <si>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</si>
  <si>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</si>
  <si>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</si>
  <si>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1.遵守分局各项规章制度，服从单位工作安排。
2.对出入的非单位人员、车辆进行登记，每天对分局办公楼、大院进行巡查，排查相关安全隐患。
3.对车辆停放进行疏导。
4.保障2026年分局后勤工作顺利开展。
</t>
  </si>
  <si>
    <t>产出指标</t>
  </si>
  <si>
    <t>数量指标</t>
  </si>
  <si>
    <t>编外人员工资发放人数</t>
  </si>
  <si>
    <t>&gt;=</t>
  </si>
  <si>
    <t>12</t>
  </si>
  <si>
    <t>人</t>
  </si>
  <si>
    <t>定量指标</t>
  </si>
  <si>
    <t>反映部门（单位）实际发放编外人员数量。工资福利包括：工资、社会保险等。</t>
  </si>
  <si>
    <t>效益指标</t>
  </si>
  <si>
    <t>社会效益</t>
  </si>
  <si>
    <t>单位运行保障率</t>
  </si>
  <si>
    <t>=</t>
  </si>
  <si>
    <t>100</t>
  </si>
  <si>
    <t>%</t>
  </si>
  <si>
    <t>反映编外人员全年工作保障情况及后勤保障作用。</t>
  </si>
  <si>
    <t>满意度指标</t>
  </si>
  <si>
    <t>服务对象满意度</t>
  </si>
  <si>
    <t>90</t>
  </si>
  <si>
    <t>反映服务对象对水文服务工作满意情况。</t>
  </si>
  <si>
    <r>
      <rPr>
        <sz val="10.5"/>
        <color rgb="FF000000"/>
        <rFont val="宋体"/>
        <charset val="134"/>
      </rPr>
      <t>1.完成全市21个水文站、12个水位站、235个雨量站的监测任务，保障完成全市水文监测工作和监测数据达到工作任务要求。
2.完成全市国家重点水质站、国家一般水质站、常规水质站、省级河长制站、水生生物站等21个水质监测站点，134测次水质监测任务，做好水资源质量监测、分析、评价等工作任务，保障水环境监测分中心正常运行。
3.完成水情报汛工作，保障汛期监测站点信息到报率达95%以上，水情预报预警服务报送率达</t>
    </r>
    <r>
      <rPr>
        <sz val="10.5"/>
        <rFont val="宋体"/>
        <charset val="134"/>
      </rPr>
      <t>85%以上，河道洪（枯）水预警发布率100%。</t>
    </r>
    <r>
      <rPr>
        <sz val="10.5"/>
        <color rgb="FF000000"/>
        <rFont val="宋体"/>
        <charset val="134"/>
      </rPr>
      <t xml:space="preserve">
4.及时按照上级部署及规范要求收集整编汇编水文数据，保障水文年鉴汇编刊印资料合格率达100%。
5.保障部门正常运转，及时向各级水行政主管部门、流域机构及各相关部门上报监测数据，为市政府部门科学组织防汛抗旱、水资源调度决策、防灾减灾服务，为水环境的污染控制和治理提供科学依据，为水资源管理、保护及开发利用提供科学依据，为水利工程建设、水资源开发利用、科学研究和国民经济建设提供技术支撑。</t>
    </r>
  </si>
  <si>
    <t>完成监测任务水文站数量</t>
  </si>
  <si>
    <t>21</t>
  </si>
  <si>
    <t>个</t>
  </si>
  <si>
    <t>反映全市21个水文站监测任务完成情况。</t>
  </si>
  <si>
    <t>1.完成全市21个水文站、12个水位站、235个雨量站的监测任务，保障完成全市水文监测工作和监测数据达到工作任务要求。
2.完成全市国家重点水质站、国家一般水质站、常规水质站、省级河长制站、水生生物站等21个水质监测站点，134测次水质监测任务，做好水资源质量监测、分析、评价等工作任务，保障水环境监测分中心正常运行。
3.完成水情报汛工作，保障汛期监测站点信息到报率达95%以上，水情预报预警服务报送率达85%以上，河道洪（枯）水预警发布率100%，
4.及时按照上级部署及规范要求收集整编汇编水文数据，保障水文年鉴汇编刊印资料合格率达100%。
5.保障部门正常运转，及时向各级水行政主管部门、流域机构及各相关部门上报监测数据，为市政府部门科学组织防汛抗旱、水资源调度决策、防灾减灾服务，为水环境的污染控制和治理提供科学依据，为水资源管理、保护及开发利用提供科学依据，为水利工程建设、水资源开发利用、科学研究和国民经济建设提供技术支撑。</t>
  </si>
  <si>
    <t>完成监测任务的水位站数量</t>
  </si>
  <si>
    <t xml:space="preserve">反映全市12个水位站监测任务的完成情况。
</t>
  </si>
  <si>
    <t>完成监测任务的雨量站数量</t>
  </si>
  <si>
    <t>235</t>
  </si>
  <si>
    <t>反映全市235个雨量站监测任务的完成情况。</t>
  </si>
  <si>
    <t>完成水质监测站点数量</t>
  </si>
  <si>
    <t>反映全市21个水质监测站点监测完成情况。</t>
  </si>
  <si>
    <t>完成水质监测测次总数</t>
  </si>
  <si>
    <t>134</t>
  </si>
  <si>
    <t>测次</t>
  </si>
  <si>
    <t>反映水质监测测次完成情况。</t>
  </si>
  <si>
    <t>水环境监测分中心正常运行数量</t>
  </si>
  <si>
    <t>1.0</t>
  </si>
  <si>
    <t>反映临沧水环境监测分中心正常运行情况。</t>
  </si>
  <si>
    <t>质量指标</t>
  </si>
  <si>
    <t>汛期监测站点信息到报率</t>
  </si>
  <si>
    <t>95</t>
  </si>
  <si>
    <t xml:space="preserve">反映汛期监测站点信息到报情况。
</t>
  </si>
  <si>
    <t>水文年鉴汇编刊印资料合格率</t>
  </si>
  <si>
    <t>反映水文年鉴汇编刊印资料合格情况。</t>
  </si>
  <si>
    <t>河道洪（枯）水预警发布率</t>
  </si>
  <si>
    <t xml:space="preserve">反映河道洪（枯）水预警发布情况。
</t>
  </si>
  <si>
    <t>时效指标</t>
  </si>
  <si>
    <t>水情预报预警服务报送及时率</t>
  </si>
  <si>
    <t>85</t>
  </si>
  <si>
    <t>反映水情预报预警服务及时报送情况。</t>
  </si>
  <si>
    <t>促进水文事业发展</t>
  </si>
  <si>
    <t>有效促进</t>
  </si>
  <si>
    <t>定性指标</t>
  </si>
  <si>
    <t>为社会提供水文勘测与测绘，水资源论证；水文资料审查、水文分析计算、水资源调查评价和规划、水文情报预报及分析评价工作、水环境监测、评价、水质化验。水文勘测、水质资料与成果的评价提供，水文水资源业务技术培训费、水文自动测报系统设计、调试、检定、安装及常规仪器维修；水文测验设备的设计、制造、改造、维修；专用水文站的设计、建设、运行、管理；水土保持方案编制、水土保持监测、水利工程设计、水平衡测试。</t>
  </si>
  <si>
    <t xml:space="preserve">该项目中的工作内容均属部门职责范畴，服务对象为上级主管部门，年度工作获得上级主管部门认可，基础管理人员的满意度。
满意度=调查人数中整体满意/总调查人数×100%
</t>
  </si>
  <si>
    <t>预算06表</t>
  </si>
  <si>
    <t>2026年政府性基金预算支出预算表</t>
  </si>
  <si>
    <t>政府性基金预算支出</t>
  </si>
  <si>
    <t>备注：云南省水文水资源局临沧分局无政府性基金预算支出，故政府性基金预算支出预算表为空。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</si>
  <si>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</si>
  <si>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</si>
  <si>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</si>
  <si>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</si>
  <si>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</si>
  <si>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</si>
  <si>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</si>
  <si>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</si>
  <si>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</si>
  <si>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</si>
  <si>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</si>
  <si>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</si>
  <si>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公车油费</t>
  </si>
  <si>
    <t>C23120302 车辆加油、添加燃料服务</t>
  </si>
  <si>
    <t>项</t>
  </si>
  <si>
    <t>公车维修维护</t>
  </si>
  <si>
    <t>C23120301 车辆维修和保养服务</t>
  </si>
  <si>
    <t>公车保险</t>
  </si>
  <si>
    <t>C1804010201 机动车保险服务</t>
  </si>
  <si>
    <t>复印纸</t>
  </si>
  <si>
    <t>A05040101 复印纸</t>
  </si>
  <si>
    <t>箱</t>
  </si>
  <si>
    <t>资料印刷装订</t>
  </si>
  <si>
    <t>C2309019999 其他印刷服务</t>
  </si>
  <si>
    <t>物业管理服务</t>
  </si>
  <si>
    <t>C21040001 物业管理服务</t>
  </si>
  <si>
    <t>空调</t>
  </si>
  <si>
    <t>A02061804 空调机</t>
  </si>
  <si>
    <t>台</t>
  </si>
  <si>
    <t>预算08表</t>
  </si>
  <si>
    <t>2026年部门政府购买服务预算表</t>
  </si>
  <si>
    <t>政府购买服务项目</t>
  </si>
  <si>
    <t>政府购买服务目录</t>
  </si>
  <si>
    <t>备注：云南省水文水资源局临沧分局无政府购买服务，故部门政府购买服务预算表为空。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</si>
  <si>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</si>
  <si>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</si>
  <si>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</si>
  <si>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</si>
  <si>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</si>
  <si>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</si>
  <si>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</si>
  <si>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</si>
  <si>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</si>
  <si>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</si>
  <si>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</si>
  <si>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</si>
  <si>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</si>
  <si>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</si>
  <si>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</si>
  <si>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</si>
  <si>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</si>
  <si>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</si>
  <si>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</si>
  <si>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</si>
  <si>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</si>
  <si>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</si>
  <si>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</si>
  <si>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</si>
  <si>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</si>
  <si>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备注：云南省水文水资源局临沧分局无省对下转移支付，故省对下转移支付预算表为空。</t>
  </si>
  <si>
    <t>预算09-2表</t>
  </si>
  <si>
    <t>2026年省对下转移支付绩效目标表</t>
  </si>
  <si>
    <t>备注：云南省水文水资源局临沧分局无省对下转移支付，故省对下转移支付绩效目标表为空。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</si>
  <si>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</si>
  <si>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</si>
  <si>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</si>
  <si>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</si>
  <si>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</si>
  <si>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</si>
  <si>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</si>
  <si>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</si>
  <si>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</si>
  <si>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</si>
  <si>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</si>
  <si>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</si>
  <si>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A02010104 服务器</t>
  </si>
  <si>
    <t>服务器</t>
  </si>
  <si>
    <t>A02010106 移动工作站</t>
  </si>
  <si>
    <t>移动工作站</t>
  </si>
  <si>
    <t>A02010107 图形工作站</t>
  </si>
  <si>
    <t>图形工作站</t>
  </si>
  <si>
    <t>A02010202 交换设备</t>
  </si>
  <si>
    <t>楼层交换机</t>
  </si>
  <si>
    <t>A02010210 集群控制器</t>
  </si>
  <si>
    <t>集群控制器</t>
  </si>
  <si>
    <t>A02010601 机柜</t>
  </si>
  <si>
    <t>机柜</t>
  </si>
  <si>
    <t>A02050499 其他锅炉</t>
  </si>
  <si>
    <t>高压灭菌锅</t>
  </si>
  <si>
    <t>A02061509 交流电源</t>
  </si>
  <si>
    <t>电源时序器</t>
  </si>
  <si>
    <t>挂机空调</t>
  </si>
  <si>
    <t>A02080404 通信卫星配套设备</t>
  </si>
  <si>
    <t>北三RDSS数传终端</t>
  </si>
  <si>
    <t>A02080409 卫星电话</t>
  </si>
  <si>
    <t>卫星电话</t>
  </si>
  <si>
    <t>A02080803 视频会议会议室终端</t>
  </si>
  <si>
    <t>高清视频终端</t>
  </si>
  <si>
    <t>A02081799 其他无线传输辅助设备</t>
  </si>
  <si>
    <t>卫星通道专用信号传输设备</t>
  </si>
  <si>
    <t>套</t>
  </si>
  <si>
    <t>A02090504 专业摄像机和信号源设备</t>
  </si>
  <si>
    <t>超高清摄像机</t>
  </si>
  <si>
    <t>无线投屏器</t>
  </si>
  <si>
    <t>A02091107 视频监控设备</t>
  </si>
  <si>
    <t>高清监控摄像机</t>
  </si>
  <si>
    <t>A02091206 话筒设备</t>
  </si>
  <si>
    <t>话筒（1拖8）</t>
  </si>
  <si>
    <t>A02101800 水文仪器设备</t>
  </si>
  <si>
    <t>ADCP RTKGPS定位装置</t>
  </si>
  <si>
    <t xml:space="preserve">GNSS面雨量监测仪 </t>
  </si>
  <si>
    <t>玻璃钢水尺</t>
  </si>
  <si>
    <t>雷达波水位计</t>
  </si>
  <si>
    <t>雷达测速枪</t>
  </si>
  <si>
    <t>水温、岸温自动监测设备</t>
  </si>
  <si>
    <t>远程缆道测流控制系统设备（含绞车）</t>
  </si>
  <si>
    <t>无形资产</t>
  </si>
  <si>
    <t>A08060301 基础软件</t>
  </si>
  <si>
    <t>工作站配套软件</t>
  </si>
  <si>
    <t>A08060303 应用软件</t>
  </si>
  <si>
    <t>临沧市水文数字孪生业务底板管理系统</t>
  </si>
  <si>
    <t>新增档案管理模块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</si>
  <si>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</si>
  <si>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</si>
  <si>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</si>
  <si>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</si>
  <si>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备注：云南省水文水资源局临沧分局无中央转移支付补助项目支出，故中央转移支付补助项目支出预算表为空。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</si>
  <si>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</si>
  <si>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</si>
  <si>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</si>
  <si>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</si>
  <si>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</si>
  <si>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</si>
  <si>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229 其他运转类</t>
  </si>
  <si>
    <t>本级</t>
  </si>
  <si>
    <t>312 民生类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</si>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</sst>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7" sqref="A7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8"/>
      <c r="C2" s="168"/>
      <c r="D2" s="168"/>
    </row>
    <row r="3" ht="21" customHeight="1" spans="1:4">
      <c r="A3" s="93" t="str">
        <f>"单位名称："&amp;"云南省水文水资源局临沧分局"</f>
        <v>单位名称：云南省水文水资源局临沧分局</v>
      </c>
      <c r="B3" s="133"/>
      <c r="C3" s="133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16310746.19</v>
      </c>
      <c r="C7" s="23" t="str">
        <f>"一"&amp;"、"&amp;"社会保障和就业支出"</f>
        <v>一、社会保障和就业支出</v>
      </c>
      <c r="D7" s="120">
        <v>1457500.1</v>
      </c>
    </row>
    <row r="8" ht="25.4" customHeight="1" spans="1:4">
      <c r="A8" s="144" t="s">
        <v>9</v>
      </c>
      <c r="B8" s="120"/>
      <c r="C8" s="23" t="str">
        <f>"二"&amp;"、"&amp;"卫生健康支出"</f>
        <v>二、卫生健康支出</v>
      </c>
      <c r="D8" s="120">
        <v>952245.46</v>
      </c>
    </row>
    <row r="9" ht="25.4" customHeight="1" spans="1:4">
      <c r="A9" s="144" t="s">
        <v>10</v>
      </c>
      <c r="B9" s="120"/>
      <c r="C9" s="23" t="str">
        <f>"三"&amp;"、"&amp;"农林水支出"</f>
        <v>三、农林水支出</v>
      </c>
      <c r="D9" s="120">
        <v>14381272.05</v>
      </c>
    </row>
    <row r="10" ht="25.4" customHeight="1" spans="1:4">
      <c r="A10" s="144" t="s">
        <v>11</v>
      </c>
      <c r="B10" s="88"/>
      <c r="C10" s="23" t="str">
        <f>"四"&amp;"、"&amp;"住房保障支出"</f>
        <v>四、住房保障支出</v>
      </c>
      <c r="D10" s="120">
        <v>1019728.58</v>
      </c>
    </row>
    <row r="11" ht="25.4" customHeight="1" spans="1:4">
      <c r="A11" s="144" t="s">
        <v>12</v>
      </c>
      <c r="B11" s="120">
        <v>1000000</v>
      </c>
      <c r="C11" s="23"/>
      <c r="D11" s="120"/>
    </row>
    <row r="12" ht="25.4" customHeight="1" spans="1:4">
      <c r="A12" s="144" t="s">
        <v>13</v>
      </c>
      <c r="B12" s="88"/>
      <c r="C12" s="23"/>
      <c r="D12" s="120"/>
    </row>
    <row r="13" ht="25.4" customHeight="1" spans="1:4">
      <c r="A13" s="144" t="s">
        <v>14</v>
      </c>
      <c r="B13" s="88"/>
      <c r="C13" s="23"/>
      <c r="D13" s="120"/>
    </row>
    <row r="14" ht="25.4" customHeight="1" spans="1:4">
      <c r="A14" s="144" t="s">
        <v>15</v>
      </c>
      <c r="B14" s="88"/>
      <c r="C14" s="23"/>
      <c r="D14" s="120"/>
    </row>
    <row r="15" ht="25.4" customHeight="1" spans="1:4">
      <c r="A15" s="169" t="s">
        <v>16</v>
      </c>
      <c r="B15" s="88"/>
      <c r="C15" s="23"/>
      <c r="D15" s="120"/>
    </row>
    <row r="16" ht="25.4" customHeight="1" spans="1:4">
      <c r="A16" s="169" t="s">
        <v>17</v>
      </c>
      <c r="B16" s="120">
        <v>1000000</v>
      </c>
      <c r="C16" s="23"/>
      <c r="D16" s="120"/>
    </row>
    <row r="17" ht="25.4" customHeight="1" spans="1:4">
      <c r="A17" s="170" t="s">
        <v>18</v>
      </c>
      <c r="B17" s="140">
        <v>17310746.19</v>
      </c>
      <c r="C17" s="141" t="s">
        <v>19</v>
      </c>
      <c r="D17" s="140">
        <v>17810746.19</v>
      </c>
    </row>
    <row r="18" ht="25.4" customHeight="1" spans="1:4">
      <c r="A18" s="171" t="s">
        <v>20</v>
      </c>
      <c r="B18" s="140">
        <v>500000</v>
      </c>
      <c r="C18" s="172" t="s">
        <v>21</v>
      </c>
      <c r="D18" s="173"/>
    </row>
    <row r="19" ht="25.4" customHeight="1" spans="1:4">
      <c r="A19" s="174" t="s">
        <v>22</v>
      </c>
      <c r="B19" s="120"/>
      <c r="C19" s="142" t="s">
        <v>22</v>
      </c>
      <c r="D19" s="88"/>
    </row>
    <row r="20" ht="25.4" customHeight="1" spans="1:4">
      <c r="A20" s="174" t="s">
        <v>23</v>
      </c>
      <c r="B20" s="120">
        <v>500000</v>
      </c>
      <c r="C20" s="142" t="s">
        <v>23</v>
      </c>
      <c r="D20" s="88"/>
    </row>
    <row r="21" ht="25.4" customHeight="1" spans="1:4">
      <c r="A21" s="175" t="s">
        <v>24</v>
      </c>
      <c r="B21" s="140">
        <v>17810746.19</v>
      </c>
      <c r="C21" s="141" t="s">
        <v>25</v>
      </c>
      <c r="D21" s="136">
        <v>17810746.19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I1" workbookViewId="0">
      <selection activeCell="R3" sqref="R3:S3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3" width="20.625" customWidth="1"/>
    <col min="4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"单位名称："&amp;"云南省水文水资源局临沧分局"</f>
        <v>单位名称：云南省水文水资源局临沧分局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/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9">
        <v>10</v>
      </c>
      <c r="K7" s="29">
        <v>11</v>
      </c>
      <c r="L7" s="165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17810746.19</v>
      </c>
      <c r="D8" s="120">
        <v>17310746.19</v>
      </c>
      <c r="E8" s="88">
        <v>16310746.19</v>
      </c>
      <c r="F8" s="88"/>
      <c r="G8" s="88"/>
      <c r="H8" s="88"/>
      <c r="I8" s="88">
        <v>1000000</v>
      </c>
      <c r="J8" s="88"/>
      <c r="K8" s="88"/>
      <c r="L8" s="88"/>
      <c r="M8" s="88"/>
      <c r="N8" s="88">
        <v>1000000</v>
      </c>
      <c r="O8" s="88">
        <v>500000</v>
      </c>
      <c r="P8" s="88"/>
      <c r="Q8" s="88"/>
      <c r="R8" s="88"/>
      <c r="S8" s="88">
        <v>500000</v>
      </c>
    </row>
    <row r="9" ht="16.5" customHeight="1" spans="1:19">
      <c r="A9" s="166" t="s">
        <v>30</v>
      </c>
      <c r="B9" s="167"/>
      <c r="C9" s="120">
        <v>17810746.19</v>
      </c>
      <c r="D9" s="120">
        <v>17310746.19</v>
      </c>
      <c r="E9" s="88">
        <v>16310746.19</v>
      </c>
      <c r="F9" s="88"/>
      <c r="G9" s="88"/>
      <c r="H9" s="88"/>
      <c r="I9" s="88">
        <v>1000000</v>
      </c>
      <c r="J9" s="88"/>
      <c r="K9" s="88"/>
      <c r="L9" s="88"/>
      <c r="M9" s="88"/>
      <c r="N9" s="88">
        <v>1000000</v>
      </c>
      <c r="O9" s="88">
        <v>500000</v>
      </c>
      <c r="P9" s="88"/>
      <c r="Q9" s="88"/>
      <c r="R9" s="88"/>
      <c r="S9" s="88">
        <v>500000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topLeftCell="G1" workbookViewId="0">
      <selection activeCell="O3" sqref="O3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5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1" t="str">
        <f>"单位名称："&amp;"云南省水文水资源局临沧分局"</f>
        <v>单位名称：云南省水文水资源局临沧分局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5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59</v>
      </c>
      <c r="B7" s="30" t="s">
        <v>60</v>
      </c>
      <c r="C7" s="120">
        <v>1457500.1</v>
      </c>
      <c r="D7" s="120">
        <v>1457500.1</v>
      </c>
      <c r="E7" s="120">
        <v>1457500.1</v>
      </c>
      <c r="F7" s="120"/>
      <c r="G7" s="88"/>
      <c r="H7" s="120"/>
      <c r="I7" s="120"/>
      <c r="J7" s="120"/>
      <c r="K7" s="120"/>
      <c r="L7" s="120"/>
      <c r="M7" s="88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1386775.06</v>
      </c>
      <c r="D8" s="120">
        <v>1386775.06</v>
      </c>
      <c r="E8" s="120">
        <v>1386775.06</v>
      </c>
      <c r="F8" s="120"/>
      <c r="G8" s="88"/>
      <c r="H8" s="120"/>
      <c r="I8" s="120"/>
      <c r="J8" s="120"/>
      <c r="K8" s="120"/>
      <c r="L8" s="120"/>
      <c r="M8" s="88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17820</v>
      </c>
      <c r="D9" s="120">
        <v>17820</v>
      </c>
      <c r="E9" s="120">
        <v>17820</v>
      </c>
      <c r="F9" s="120"/>
      <c r="G9" s="88"/>
      <c r="H9" s="120"/>
      <c r="I9" s="120"/>
      <c r="J9" s="120"/>
      <c r="K9" s="120"/>
      <c r="L9" s="120"/>
      <c r="M9" s="88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1368955.06</v>
      </c>
      <c r="D10" s="120">
        <v>1368955.06</v>
      </c>
      <c r="E10" s="120">
        <v>1368955.06</v>
      </c>
      <c r="F10" s="120"/>
      <c r="G10" s="88"/>
      <c r="H10" s="120"/>
      <c r="I10" s="120"/>
      <c r="J10" s="120"/>
      <c r="K10" s="120"/>
      <c r="L10" s="120"/>
      <c r="M10" s="88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70725.04</v>
      </c>
      <c r="D11" s="120">
        <v>70725.04</v>
      </c>
      <c r="E11" s="120">
        <v>70725.04</v>
      </c>
      <c r="F11" s="120"/>
      <c r="G11" s="88"/>
      <c r="H11" s="120"/>
      <c r="I11" s="120"/>
      <c r="J11" s="120"/>
      <c r="K11" s="120"/>
      <c r="L11" s="120"/>
      <c r="M11" s="88"/>
      <c r="N11" s="120"/>
      <c r="O11" s="120"/>
    </row>
    <row r="12" ht="20.25" customHeight="1" spans="1:15">
      <c r="A12" s="129" t="s">
        <v>69</v>
      </c>
      <c r="B12" s="129" t="s">
        <v>68</v>
      </c>
      <c r="C12" s="120">
        <v>70725.04</v>
      </c>
      <c r="D12" s="120">
        <v>70725.04</v>
      </c>
      <c r="E12" s="120">
        <v>70725.04</v>
      </c>
      <c r="F12" s="120"/>
      <c r="G12" s="88"/>
      <c r="H12" s="120"/>
      <c r="I12" s="120"/>
      <c r="J12" s="120"/>
      <c r="K12" s="120"/>
      <c r="L12" s="120"/>
      <c r="M12" s="88"/>
      <c r="N12" s="120"/>
      <c r="O12" s="120"/>
    </row>
    <row r="13" ht="20.25" customHeight="1" spans="1:15">
      <c r="A13" s="30" t="s">
        <v>70</v>
      </c>
      <c r="B13" s="30" t="s">
        <v>71</v>
      </c>
      <c r="C13" s="120">
        <v>952245.46</v>
      </c>
      <c r="D13" s="120">
        <v>952245.46</v>
      </c>
      <c r="E13" s="120">
        <v>952245.46</v>
      </c>
      <c r="F13" s="120"/>
      <c r="G13" s="88"/>
      <c r="H13" s="120"/>
      <c r="I13" s="120"/>
      <c r="J13" s="120"/>
      <c r="K13" s="120"/>
      <c r="L13" s="120"/>
      <c r="M13" s="88"/>
      <c r="N13" s="120"/>
      <c r="O13" s="120"/>
    </row>
    <row r="14" ht="20.25" customHeight="1" spans="1:15">
      <c r="A14" s="128" t="s">
        <v>72</v>
      </c>
      <c r="B14" s="128" t="s">
        <v>73</v>
      </c>
      <c r="C14" s="120">
        <v>952245.46</v>
      </c>
      <c r="D14" s="120">
        <v>952245.46</v>
      </c>
      <c r="E14" s="120">
        <v>952245.46</v>
      </c>
      <c r="F14" s="120"/>
      <c r="G14" s="88"/>
      <c r="H14" s="120"/>
      <c r="I14" s="120"/>
      <c r="J14" s="120"/>
      <c r="K14" s="120"/>
      <c r="L14" s="120"/>
      <c r="M14" s="88"/>
      <c r="N14" s="120"/>
      <c r="O14" s="120"/>
    </row>
    <row r="15" ht="20.25" customHeight="1" spans="1:15">
      <c r="A15" s="129" t="s">
        <v>74</v>
      </c>
      <c r="B15" s="129" t="s">
        <v>75</v>
      </c>
      <c r="C15" s="120">
        <v>607473.81</v>
      </c>
      <c r="D15" s="120">
        <v>607473.81</v>
      </c>
      <c r="E15" s="120">
        <v>607473.81</v>
      </c>
      <c r="F15" s="120"/>
      <c r="G15" s="88"/>
      <c r="H15" s="120"/>
      <c r="I15" s="120"/>
      <c r="J15" s="120"/>
      <c r="K15" s="120"/>
      <c r="L15" s="120"/>
      <c r="M15" s="88"/>
      <c r="N15" s="120"/>
      <c r="O15" s="120"/>
    </row>
    <row r="16" ht="20.25" customHeight="1" spans="1:15">
      <c r="A16" s="129" t="s">
        <v>76</v>
      </c>
      <c r="B16" s="129" t="s">
        <v>77</v>
      </c>
      <c r="C16" s="120">
        <v>321310.45</v>
      </c>
      <c r="D16" s="120">
        <v>321310.45</v>
      </c>
      <c r="E16" s="120">
        <v>321310.45</v>
      </c>
      <c r="F16" s="120"/>
      <c r="G16" s="88"/>
      <c r="H16" s="120"/>
      <c r="I16" s="120"/>
      <c r="J16" s="120"/>
      <c r="K16" s="120"/>
      <c r="L16" s="120"/>
      <c r="M16" s="88"/>
      <c r="N16" s="120"/>
      <c r="O16" s="120"/>
    </row>
    <row r="17" ht="20.25" customHeight="1" spans="1:15">
      <c r="A17" s="129" t="s">
        <v>78</v>
      </c>
      <c r="B17" s="129" t="s">
        <v>79</v>
      </c>
      <c r="C17" s="120">
        <v>23461.2</v>
      </c>
      <c r="D17" s="120">
        <v>23461.2</v>
      </c>
      <c r="E17" s="120">
        <v>23461.2</v>
      </c>
      <c r="F17" s="120"/>
      <c r="G17" s="88"/>
      <c r="H17" s="120"/>
      <c r="I17" s="120"/>
      <c r="J17" s="120"/>
      <c r="K17" s="120"/>
      <c r="L17" s="120"/>
      <c r="M17" s="88"/>
      <c r="N17" s="120"/>
      <c r="O17" s="120"/>
    </row>
    <row r="18" ht="20.25" customHeight="1" spans="1:15">
      <c r="A18" s="30" t="s">
        <v>80</v>
      </c>
      <c r="B18" s="30" t="s">
        <v>81</v>
      </c>
      <c r="C18" s="120">
        <v>14381272.05</v>
      </c>
      <c r="D18" s="120">
        <v>12881272.05</v>
      </c>
      <c r="E18" s="120">
        <v>10675172.05</v>
      </c>
      <c r="F18" s="120">
        <v>2206100</v>
      </c>
      <c r="G18" s="88"/>
      <c r="H18" s="120"/>
      <c r="I18" s="120"/>
      <c r="J18" s="120">
        <v>1500000</v>
      </c>
      <c r="K18" s="120"/>
      <c r="L18" s="120"/>
      <c r="M18" s="88"/>
      <c r="N18" s="120"/>
      <c r="O18" s="120">
        <v>1500000</v>
      </c>
    </row>
    <row r="19" ht="20.25" customHeight="1" spans="1:15">
      <c r="A19" s="128" t="s">
        <v>82</v>
      </c>
      <c r="B19" s="128" t="s">
        <v>83</v>
      </c>
      <c r="C19" s="120">
        <v>14381272.05</v>
      </c>
      <c r="D19" s="120">
        <v>12881272.05</v>
      </c>
      <c r="E19" s="120">
        <v>10675172.05</v>
      </c>
      <c r="F19" s="120">
        <v>2206100</v>
      </c>
      <c r="G19" s="88"/>
      <c r="H19" s="120"/>
      <c r="I19" s="120"/>
      <c r="J19" s="120">
        <v>1500000</v>
      </c>
      <c r="K19" s="120"/>
      <c r="L19" s="120"/>
      <c r="M19" s="88"/>
      <c r="N19" s="120"/>
      <c r="O19" s="120">
        <v>1500000</v>
      </c>
    </row>
    <row r="20" ht="20.25" customHeight="1" spans="1:15">
      <c r="A20" s="129" t="s">
        <v>84</v>
      </c>
      <c r="B20" s="129" t="s">
        <v>85</v>
      </c>
      <c r="C20" s="120">
        <v>407000</v>
      </c>
      <c r="D20" s="120">
        <v>407000</v>
      </c>
      <c r="E20" s="120"/>
      <c r="F20" s="120">
        <v>407000</v>
      </c>
      <c r="G20" s="88"/>
      <c r="H20" s="120"/>
      <c r="I20" s="120"/>
      <c r="J20" s="120"/>
      <c r="K20" s="120"/>
      <c r="L20" s="120"/>
      <c r="M20" s="88"/>
      <c r="N20" s="120"/>
      <c r="O20" s="120"/>
    </row>
    <row r="21" ht="20.25" customHeight="1" spans="1:15">
      <c r="A21" s="129" t="s">
        <v>86</v>
      </c>
      <c r="B21" s="129" t="s">
        <v>87</v>
      </c>
      <c r="C21" s="120">
        <v>13974272.05</v>
      </c>
      <c r="D21" s="120">
        <v>12474272.05</v>
      </c>
      <c r="E21" s="120">
        <v>10675172.05</v>
      </c>
      <c r="F21" s="120">
        <v>1799100</v>
      </c>
      <c r="G21" s="88"/>
      <c r="H21" s="120"/>
      <c r="I21" s="120"/>
      <c r="J21" s="120">
        <v>1500000</v>
      </c>
      <c r="K21" s="120"/>
      <c r="L21" s="120"/>
      <c r="M21" s="88"/>
      <c r="N21" s="120"/>
      <c r="O21" s="120">
        <v>1500000</v>
      </c>
    </row>
    <row r="22" ht="20.25" customHeight="1" spans="1:15">
      <c r="A22" s="30" t="s">
        <v>88</v>
      </c>
      <c r="B22" s="30" t="s">
        <v>89</v>
      </c>
      <c r="C22" s="120">
        <v>1019728.58</v>
      </c>
      <c r="D22" s="120">
        <v>1019728.58</v>
      </c>
      <c r="E22" s="120">
        <v>1019728.58</v>
      </c>
      <c r="F22" s="120"/>
      <c r="G22" s="88"/>
      <c r="H22" s="120"/>
      <c r="I22" s="120"/>
      <c r="J22" s="120"/>
      <c r="K22" s="120"/>
      <c r="L22" s="120"/>
      <c r="M22" s="88"/>
      <c r="N22" s="120"/>
      <c r="O22" s="120"/>
    </row>
    <row r="23" ht="20.25" customHeight="1" spans="1:15">
      <c r="A23" s="128" t="s">
        <v>90</v>
      </c>
      <c r="B23" s="128" t="s">
        <v>91</v>
      </c>
      <c r="C23" s="120">
        <v>1019728.58</v>
      </c>
      <c r="D23" s="120">
        <v>1019728.58</v>
      </c>
      <c r="E23" s="120">
        <v>1019728.58</v>
      </c>
      <c r="F23" s="120"/>
      <c r="G23" s="88"/>
      <c r="H23" s="120"/>
      <c r="I23" s="120"/>
      <c r="J23" s="120"/>
      <c r="K23" s="120"/>
      <c r="L23" s="120"/>
      <c r="M23" s="88"/>
      <c r="N23" s="120"/>
      <c r="O23" s="120"/>
    </row>
    <row r="24" ht="20.25" customHeight="1" spans="1:15">
      <c r="A24" s="129" t="s">
        <v>92</v>
      </c>
      <c r="B24" s="129" t="s">
        <v>93</v>
      </c>
      <c r="C24" s="120">
        <v>1019728.58</v>
      </c>
      <c r="D24" s="120">
        <v>1019728.58</v>
      </c>
      <c r="E24" s="120">
        <v>1019728.58</v>
      </c>
      <c r="F24" s="120"/>
      <c r="G24" s="88"/>
      <c r="H24" s="120"/>
      <c r="I24" s="120"/>
      <c r="J24" s="120"/>
      <c r="K24" s="120"/>
      <c r="L24" s="120"/>
      <c r="M24" s="88"/>
      <c r="N24" s="120"/>
      <c r="O24" s="120"/>
    </row>
    <row r="25" ht="17.25" customHeight="1" spans="1:15">
      <c r="A25" s="104" t="s">
        <v>94</v>
      </c>
      <c r="B25" s="105" t="s">
        <v>94</v>
      </c>
      <c r="C25" s="120">
        <v>17810746.19</v>
      </c>
      <c r="D25" s="120">
        <v>16310746.19</v>
      </c>
      <c r="E25" s="120">
        <v>14104646.19</v>
      </c>
      <c r="F25" s="120">
        <v>2206100</v>
      </c>
      <c r="G25" s="88"/>
      <c r="H25" s="120"/>
      <c r="I25" s="120"/>
      <c r="J25" s="120">
        <v>1500000</v>
      </c>
      <c r="K25" s="120"/>
      <c r="L25" s="120"/>
      <c r="M25" s="88"/>
      <c r="N25" s="120"/>
      <c r="O25" s="120">
        <v>1500000</v>
      </c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8" sqref="A8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95</v>
      </c>
    </row>
    <row r="2" ht="31.5" customHeight="1" spans="1:4">
      <c r="A2" s="45" t="s">
        <v>96</v>
      </c>
      <c r="B2" s="132"/>
      <c r="C2" s="132"/>
      <c r="D2" s="132"/>
    </row>
    <row r="3" ht="17.25" customHeight="1" spans="1:4">
      <c r="A3" s="4" t="str">
        <f>"单位名称："&amp;"云南省水文水资源局临沧分局"</f>
        <v>单位名称：云南省水文水资源局临沧分局</v>
      </c>
      <c r="B3" s="133"/>
      <c r="C3" s="133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97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98</v>
      </c>
      <c r="B7" s="136">
        <v>16310746.19</v>
      </c>
      <c r="C7" s="137" t="s">
        <v>99</v>
      </c>
      <c r="D7" s="136">
        <v>16310746.19</v>
      </c>
    </row>
    <row r="8" ht="29.15" customHeight="1" spans="1:4">
      <c r="A8" s="138" t="s">
        <v>100</v>
      </c>
      <c r="B8" s="88">
        <v>16310746.19</v>
      </c>
      <c r="C8" s="23" t="str">
        <f>"（一）"&amp;"社会保障和就业支出"</f>
        <v>（一）社会保障和就业支出</v>
      </c>
      <c r="D8" s="88">
        <v>1457500.1</v>
      </c>
    </row>
    <row r="9" ht="29.15" customHeight="1" spans="1:4">
      <c r="A9" s="138" t="s">
        <v>101</v>
      </c>
      <c r="B9" s="88"/>
      <c r="C9" s="23" t="str">
        <f>"（二）"&amp;"卫生健康支出"</f>
        <v>（二）卫生健康支出</v>
      </c>
      <c r="D9" s="88">
        <v>952245.46</v>
      </c>
    </row>
    <row r="10" ht="29.15" customHeight="1" spans="1:4">
      <c r="A10" s="138" t="s">
        <v>102</v>
      </c>
      <c r="B10" s="88"/>
      <c r="C10" s="23" t="str">
        <f>"（三）"&amp;"农林水支出"</f>
        <v>（三）农林水支出</v>
      </c>
      <c r="D10" s="88">
        <v>12881272.05</v>
      </c>
    </row>
    <row r="11" ht="29.15" customHeight="1" spans="1:4">
      <c r="A11" s="139" t="s">
        <v>103</v>
      </c>
      <c r="B11" s="140"/>
      <c r="C11" s="23" t="str">
        <f>"（四）"&amp;"住房保障支出"</f>
        <v>（四）住房保障支出</v>
      </c>
      <c r="D11" s="88">
        <v>1019728.58</v>
      </c>
    </row>
    <row r="12" ht="29.15" customHeight="1" spans="1:4">
      <c r="A12" s="138" t="s">
        <v>100</v>
      </c>
      <c r="B12" s="120"/>
      <c r="C12" s="141"/>
      <c r="D12" s="140"/>
    </row>
    <row r="13" ht="29.15" customHeight="1" spans="1:4">
      <c r="A13" s="142" t="s">
        <v>101</v>
      </c>
      <c r="B13" s="120"/>
      <c r="C13" s="141"/>
      <c r="D13" s="140"/>
    </row>
    <row r="14" ht="29.15" customHeight="1" spans="1:4">
      <c r="A14" s="142" t="s">
        <v>102</v>
      </c>
      <c r="B14" s="140"/>
      <c r="C14" s="141"/>
      <c r="D14" s="140"/>
    </row>
    <row r="15" ht="29.15" customHeight="1" spans="1:4">
      <c r="A15" s="143"/>
      <c r="B15" s="140"/>
      <c r="C15" s="144" t="s">
        <v>104</v>
      </c>
      <c r="D15" s="140"/>
    </row>
    <row r="16" ht="29.15" customHeight="1" spans="1:4">
      <c r="A16" s="143" t="s">
        <v>105</v>
      </c>
      <c r="B16" s="140">
        <v>16310746.19</v>
      </c>
      <c r="C16" s="141" t="s">
        <v>25</v>
      </c>
      <c r="D16" s="140">
        <v>16310746.19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D31" sqref="D30:D3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7"/>
      <c r="F1" s="55"/>
      <c r="G1" s="55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"单位名称："&amp;"云南省水文水资源局临沧分局"</f>
        <v>单位名称：云南省水文水资源局临沧分局</v>
      </c>
      <c r="F3" s="103"/>
      <c r="G3" s="103" t="s">
        <v>108</v>
      </c>
    </row>
    <row r="4" ht="20.25" customHeight="1" spans="1:7">
      <c r="A4" s="122" t="s">
        <v>109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5"/>
      <c r="D5" s="95" t="s">
        <v>32</v>
      </c>
      <c r="E5" s="95" t="s">
        <v>110</v>
      </c>
      <c r="F5" s="95" t="s">
        <v>111</v>
      </c>
      <c r="G5" s="95"/>
    </row>
    <row r="6" ht="13.5" customHeight="1" spans="1:7">
      <c r="A6" s="127" t="s">
        <v>112</v>
      </c>
      <c r="B6" s="127" t="s">
        <v>113</v>
      </c>
      <c r="C6" s="127" t="s">
        <v>114</v>
      </c>
      <c r="D6" s="62"/>
      <c r="E6" s="127" t="s">
        <v>115</v>
      </c>
      <c r="F6" s="127" t="s">
        <v>116</v>
      </c>
      <c r="G6" s="127" t="s">
        <v>117</v>
      </c>
    </row>
    <row r="7" ht="18" customHeight="1" spans="1:7">
      <c r="A7" s="30" t="s">
        <v>59</v>
      </c>
      <c r="B7" s="30" t="s">
        <v>60</v>
      </c>
      <c r="C7" s="22">
        <v>1457500.1</v>
      </c>
      <c r="D7" s="22">
        <v>1457500.1</v>
      </c>
      <c r="E7" s="22">
        <v>1439680.1</v>
      </c>
      <c r="F7" s="22">
        <v>17820</v>
      </c>
      <c r="G7" s="22"/>
    </row>
    <row r="8" ht="18" customHeight="1" spans="1:7">
      <c r="A8" s="30" t="s">
        <v>61</v>
      </c>
      <c r="B8" s="128" t="s">
        <v>62</v>
      </c>
      <c r="C8" s="22">
        <v>1386775.06</v>
      </c>
      <c r="D8" s="22">
        <v>1386775.06</v>
      </c>
      <c r="E8" s="22">
        <v>1368955.06</v>
      </c>
      <c r="F8" s="22">
        <v>17820</v>
      </c>
      <c r="G8" s="22"/>
    </row>
    <row r="9" ht="18" customHeight="1" spans="1:7">
      <c r="A9" s="30" t="s">
        <v>63</v>
      </c>
      <c r="B9" s="129" t="s">
        <v>64</v>
      </c>
      <c r="C9" s="22">
        <v>17820</v>
      </c>
      <c r="D9" s="22">
        <v>17820</v>
      </c>
      <c r="E9" s="22"/>
      <c r="F9" s="22">
        <v>17820</v>
      </c>
      <c r="G9" s="22"/>
    </row>
    <row r="10" ht="18" customHeight="1" spans="1:7">
      <c r="A10" s="30" t="s">
        <v>65</v>
      </c>
      <c r="B10" s="129" t="s">
        <v>66</v>
      </c>
      <c r="C10" s="22">
        <v>1368955.06</v>
      </c>
      <c r="D10" s="22">
        <v>1368955.06</v>
      </c>
      <c r="E10" s="22">
        <v>1368955.06</v>
      </c>
      <c r="F10" s="22"/>
      <c r="G10" s="22"/>
    </row>
    <row r="11" ht="18" customHeight="1" spans="1:7">
      <c r="A11" s="30" t="s">
        <v>67</v>
      </c>
      <c r="B11" s="128" t="s">
        <v>68</v>
      </c>
      <c r="C11" s="22">
        <v>70725.04</v>
      </c>
      <c r="D11" s="22">
        <v>70725.04</v>
      </c>
      <c r="E11" s="22">
        <v>70725.04</v>
      </c>
      <c r="F11" s="22"/>
      <c r="G11" s="22"/>
    </row>
    <row r="12" ht="18" customHeight="1" spans="1:7">
      <c r="A12" s="30" t="s">
        <v>69</v>
      </c>
      <c r="B12" s="129" t="s">
        <v>68</v>
      </c>
      <c r="C12" s="22">
        <v>70725.04</v>
      </c>
      <c r="D12" s="22">
        <v>70725.04</v>
      </c>
      <c r="E12" s="22">
        <v>70725.04</v>
      </c>
      <c r="F12" s="22"/>
      <c r="G12" s="22"/>
    </row>
    <row r="13" ht="18" customHeight="1" spans="1:7">
      <c r="A13" s="30" t="s">
        <v>70</v>
      </c>
      <c r="B13" s="30" t="s">
        <v>71</v>
      </c>
      <c r="C13" s="22">
        <v>952245.46</v>
      </c>
      <c r="D13" s="22">
        <v>952245.46</v>
      </c>
      <c r="E13" s="22">
        <v>952245.46</v>
      </c>
      <c r="F13" s="22"/>
      <c r="G13" s="22"/>
    </row>
    <row r="14" ht="18" customHeight="1" spans="1:7">
      <c r="A14" s="30" t="s">
        <v>72</v>
      </c>
      <c r="B14" s="128" t="s">
        <v>73</v>
      </c>
      <c r="C14" s="22">
        <v>952245.46</v>
      </c>
      <c r="D14" s="22">
        <v>952245.46</v>
      </c>
      <c r="E14" s="22">
        <v>952245.46</v>
      </c>
      <c r="F14" s="22"/>
      <c r="G14" s="22"/>
    </row>
    <row r="15" ht="18" customHeight="1" spans="1:7">
      <c r="A15" s="30" t="s">
        <v>74</v>
      </c>
      <c r="B15" s="129" t="s">
        <v>75</v>
      </c>
      <c r="C15" s="22">
        <v>607473.81</v>
      </c>
      <c r="D15" s="22">
        <v>607473.81</v>
      </c>
      <c r="E15" s="22">
        <v>607473.81</v>
      </c>
      <c r="F15" s="22"/>
      <c r="G15" s="22"/>
    </row>
    <row r="16" ht="18" customHeight="1" spans="1:7">
      <c r="A16" s="30" t="s">
        <v>76</v>
      </c>
      <c r="B16" s="129" t="s">
        <v>77</v>
      </c>
      <c r="C16" s="22">
        <v>321310.45</v>
      </c>
      <c r="D16" s="22">
        <v>321310.45</v>
      </c>
      <c r="E16" s="22">
        <v>321310.45</v>
      </c>
      <c r="F16" s="22"/>
      <c r="G16" s="22"/>
    </row>
    <row r="17" ht="18" customHeight="1" spans="1:7">
      <c r="A17" s="30" t="s">
        <v>78</v>
      </c>
      <c r="B17" s="129" t="s">
        <v>79</v>
      </c>
      <c r="C17" s="22">
        <v>23461.2</v>
      </c>
      <c r="D17" s="22">
        <v>23461.2</v>
      </c>
      <c r="E17" s="22">
        <v>23461.2</v>
      </c>
      <c r="F17" s="22"/>
      <c r="G17" s="22"/>
    </row>
    <row r="18" ht="18" customHeight="1" spans="1:7">
      <c r="A18" s="30" t="s">
        <v>80</v>
      </c>
      <c r="B18" s="30" t="s">
        <v>81</v>
      </c>
      <c r="C18" s="22">
        <v>12881272.05</v>
      </c>
      <c r="D18" s="22">
        <v>10675172.05</v>
      </c>
      <c r="E18" s="22">
        <v>9812793.2</v>
      </c>
      <c r="F18" s="22">
        <v>862378.85</v>
      </c>
      <c r="G18" s="22">
        <v>2206100</v>
      </c>
    </row>
    <row r="19" ht="18" customHeight="1" spans="1:7">
      <c r="A19" s="30" t="s">
        <v>82</v>
      </c>
      <c r="B19" s="128" t="s">
        <v>83</v>
      </c>
      <c r="C19" s="22">
        <v>12881272.05</v>
      </c>
      <c r="D19" s="22">
        <v>10675172.05</v>
      </c>
      <c r="E19" s="22">
        <v>9812793.2</v>
      </c>
      <c r="F19" s="22">
        <v>862378.85</v>
      </c>
      <c r="G19" s="22">
        <v>2206100</v>
      </c>
    </row>
    <row r="20" ht="18" customHeight="1" spans="1:7">
      <c r="A20" s="30" t="s">
        <v>84</v>
      </c>
      <c r="B20" s="129" t="s">
        <v>85</v>
      </c>
      <c r="C20" s="22">
        <v>407000</v>
      </c>
      <c r="D20" s="22"/>
      <c r="E20" s="22"/>
      <c r="F20" s="22"/>
      <c r="G20" s="22">
        <v>407000</v>
      </c>
    </row>
    <row r="21" ht="18" customHeight="1" spans="1:7">
      <c r="A21" s="30" t="s">
        <v>86</v>
      </c>
      <c r="B21" s="129" t="s">
        <v>87</v>
      </c>
      <c r="C21" s="22">
        <v>12474272.05</v>
      </c>
      <c r="D21" s="22">
        <v>10675172.05</v>
      </c>
      <c r="E21" s="22">
        <v>9812793.2</v>
      </c>
      <c r="F21" s="22">
        <v>862378.85</v>
      </c>
      <c r="G21" s="22">
        <v>1799100</v>
      </c>
    </row>
    <row r="22" ht="18" customHeight="1" spans="1:7">
      <c r="A22" s="30" t="s">
        <v>88</v>
      </c>
      <c r="B22" s="30" t="s">
        <v>89</v>
      </c>
      <c r="C22" s="22">
        <v>1019728.58</v>
      </c>
      <c r="D22" s="22">
        <v>1019728.58</v>
      </c>
      <c r="E22" s="22">
        <v>1019728.58</v>
      </c>
      <c r="F22" s="22"/>
      <c r="G22" s="22"/>
    </row>
    <row r="23" ht="18" customHeight="1" spans="1:7">
      <c r="A23" s="30" t="s">
        <v>90</v>
      </c>
      <c r="B23" s="128" t="s">
        <v>91</v>
      </c>
      <c r="C23" s="22">
        <v>1019728.58</v>
      </c>
      <c r="D23" s="22">
        <v>1019728.58</v>
      </c>
      <c r="E23" s="22">
        <v>1019728.58</v>
      </c>
      <c r="F23" s="22"/>
      <c r="G23" s="22"/>
    </row>
    <row r="24" ht="18" customHeight="1" spans="1:7">
      <c r="A24" s="30" t="s">
        <v>92</v>
      </c>
      <c r="B24" s="129" t="s">
        <v>93</v>
      </c>
      <c r="C24" s="22">
        <v>1019728.58</v>
      </c>
      <c r="D24" s="22">
        <v>1019728.58</v>
      </c>
      <c r="E24" s="22">
        <v>1019728.58</v>
      </c>
      <c r="F24" s="22"/>
      <c r="G24" s="22"/>
    </row>
    <row r="25" ht="18" customHeight="1" spans="1:7">
      <c r="A25" s="130" t="s">
        <v>94</v>
      </c>
      <c r="B25" s="131" t="s">
        <v>94</v>
      </c>
      <c r="C25" s="22">
        <v>16310746.19</v>
      </c>
      <c r="D25" s="22">
        <v>14104646.19</v>
      </c>
      <c r="E25" s="22">
        <v>13224447.34</v>
      </c>
      <c r="F25" s="22">
        <v>880198.85</v>
      </c>
      <c r="G25" s="22">
        <v>2206100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60"/>
      <c r="F1" s="59" t="s">
        <v>118</v>
      </c>
    </row>
    <row r="2" ht="25.5" customHeight="1" spans="1:6">
      <c r="A2" s="117" t="s">
        <v>119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"单位名称："&amp;"云南省水文水资源局临沧分局"</f>
        <v>单位名称：云南省水文水资源局临沧分局</v>
      </c>
      <c r="B3" s="116"/>
      <c r="C3" s="60"/>
      <c r="F3" s="59" t="s">
        <v>2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2" t="s">
        <v>32</v>
      </c>
      <c r="D5" s="62" t="s">
        <v>124</v>
      </c>
      <c r="E5" s="62" t="s">
        <v>125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89000</v>
      </c>
      <c r="B7" s="120"/>
      <c r="C7" s="121">
        <v>89000</v>
      </c>
      <c r="D7" s="120"/>
      <c r="E7" s="120">
        <v>89000</v>
      </c>
      <c r="F7" s="120"/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8"/>
  <sheetViews>
    <sheetView showZeros="0" topLeftCell="A17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7"/>
      <c r="W1" s="55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"单位名称："&amp;"云南省水文水资源局临沧分局"</f>
        <v>单位名称：云南省水文水资源局临沧分局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2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2" t="s">
        <v>135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9"/>
      <c r="M5" s="109"/>
      <c r="N5" s="109" t="s">
        <v>136</v>
      </c>
      <c r="O5" s="109"/>
      <c r="P5" s="109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137</v>
      </c>
      <c r="J6" s="47" t="s">
        <v>138</v>
      </c>
      <c r="K6" s="47" t="s">
        <v>139</v>
      </c>
      <c r="L6" s="113" t="s">
        <v>140</v>
      </c>
      <c r="M6" s="113" t="s">
        <v>141</v>
      </c>
      <c r="N6" s="113" t="s">
        <v>33</v>
      </c>
      <c r="O6" s="113" t="s">
        <v>34</v>
      </c>
      <c r="P6" s="113" t="s">
        <v>35</v>
      </c>
      <c r="Q6" s="47"/>
      <c r="R6" s="47" t="s">
        <v>32</v>
      </c>
      <c r="S6" s="47" t="s">
        <v>43</v>
      </c>
      <c r="T6" s="47" t="s">
        <v>142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3"/>
      <c r="M7" s="113"/>
      <c r="N7" s="113"/>
      <c r="O7" s="113"/>
      <c r="P7" s="113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23" t="s">
        <v>45</v>
      </c>
      <c r="B9" s="111"/>
      <c r="C9" s="23"/>
      <c r="D9" s="23"/>
      <c r="E9" s="23"/>
      <c r="F9" s="23"/>
      <c r="G9" s="23"/>
      <c r="H9" s="22">
        <v>14607446.19</v>
      </c>
      <c r="I9" s="22">
        <v>14104646.19</v>
      </c>
      <c r="J9" s="22">
        <v>3499007.46</v>
      </c>
      <c r="K9" s="22"/>
      <c r="L9" s="22">
        <v>10605638.73</v>
      </c>
      <c r="M9" s="22"/>
      <c r="N9" s="22"/>
      <c r="O9" s="22"/>
      <c r="P9" s="22"/>
      <c r="Q9" s="22"/>
      <c r="R9" s="22">
        <v>502800</v>
      </c>
      <c r="S9" s="22"/>
      <c r="T9" s="22"/>
      <c r="U9" s="22"/>
      <c r="V9" s="22"/>
      <c r="W9" s="22">
        <v>502800</v>
      </c>
    </row>
    <row r="10" ht="31.4" customHeight="1" spans="1:23">
      <c r="A10" s="115" t="s">
        <v>45</v>
      </c>
      <c r="B10" s="111" t="s">
        <v>143</v>
      </c>
      <c r="C10" s="23" t="s">
        <v>144</v>
      </c>
      <c r="D10" s="23" t="s">
        <v>86</v>
      </c>
      <c r="E10" s="23" t="s">
        <v>87</v>
      </c>
      <c r="F10" s="23" t="s">
        <v>145</v>
      </c>
      <c r="G10" s="23" t="s">
        <v>146</v>
      </c>
      <c r="H10" s="22">
        <v>4233768</v>
      </c>
      <c r="I10" s="22">
        <v>4233768</v>
      </c>
      <c r="J10" s="22">
        <v>1058442</v>
      </c>
      <c r="K10" s="22"/>
      <c r="L10" s="22">
        <v>3175326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143</v>
      </c>
      <c r="C11" s="23" t="s">
        <v>144</v>
      </c>
      <c r="D11" s="23" t="s">
        <v>86</v>
      </c>
      <c r="E11" s="23" t="s">
        <v>87</v>
      </c>
      <c r="F11" s="23" t="s">
        <v>147</v>
      </c>
      <c r="G11" s="23" t="s">
        <v>148</v>
      </c>
      <c r="H11" s="22">
        <v>737220</v>
      </c>
      <c r="I11" s="22">
        <v>737220</v>
      </c>
      <c r="J11" s="22">
        <v>184305</v>
      </c>
      <c r="K11" s="22"/>
      <c r="L11" s="22">
        <v>552915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143</v>
      </c>
      <c r="C12" s="23" t="s">
        <v>144</v>
      </c>
      <c r="D12" s="23" t="s">
        <v>86</v>
      </c>
      <c r="E12" s="23" t="s">
        <v>87</v>
      </c>
      <c r="F12" s="23" t="s">
        <v>149</v>
      </c>
      <c r="G12" s="23" t="s">
        <v>150</v>
      </c>
      <c r="H12" s="22">
        <v>452814</v>
      </c>
      <c r="I12" s="22">
        <v>352814</v>
      </c>
      <c r="J12" s="22">
        <v>88203.5</v>
      </c>
      <c r="K12" s="22"/>
      <c r="L12" s="22">
        <v>264610.5</v>
      </c>
      <c r="M12" s="22"/>
      <c r="N12" s="22"/>
      <c r="O12" s="22"/>
      <c r="P12" s="22"/>
      <c r="Q12" s="22"/>
      <c r="R12" s="22">
        <v>100000</v>
      </c>
      <c r="S12" s="22"/>
      <c r="T12" s="22"/>
      <c r="U12" s="22"/>
      <c r="V12" s="22"/>
      <c r="W12" s="22">
        <v>100000</v>
      </c>
    </row>
    <row r="13" ht="31.4" customHeight="1" spans="1:23">
      <c r="A13" s="115" t="s">
        <v>45</v>
      </c>
      <c r="B13" s="111" t="s">
        <v>143</v>
      </c>
      <c r="C13" s="23" t="s">
        <v>144</v>
      </c>
      <c r="D13" s="23" t="s">
        <v>86</v>
      </c>
      <c r="E13" s="23" t="s">
        <v>87</v>
      </c>
      <c r="F13" s="23" t="s">
        <v>151</v>
      </c>
      <c r="G13" s="23" t="s">
        <v>152</v>
      </c>
      <c r="H13" s="22">
        <v>4460040</v>
      </c>
      <c r="I13" s="22">
        <v>4460040</v>
      </c>
      <c r="J13" s="22">
        <v>1115010</v>
      </c>
      <c r="K13" s="22"/>
      <c r="L13" s="22">
        <v>3345030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153</v>
      </c>
      <c r="C14" s="23" t="s">
        <v>154</v>
      </c>
      <c r="D14" s="23" t="s">
        <v>65</v>
      </c>
      <c r="E14" s="23" t="s">
        <v>66</v>
      </c>
      <c r="F14" s="23" t="s">
        <v>155</v>
      </c>
      <c r="G14" s="23" t="s">
        <v>156</v>
      </c>
      <c r="H14" s="22">
        <v>1368955.06</v>
      </c>
      <c r="I14" s="22">
        <v>1368955.06</v>
      </c>
      <c r="J14" s="22">
        <v>342238.77</v>
      </c>
      <c r="K14" s="22"/>
      <c r="L14" s="22">
        <v>1026716.29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153</v>
      </c>
      <c r="C15" s="23" t="s">
        <v>154</v>
      </c>
      <c r="D15" s="23" t="s">
        <v>69</v>
      </c>
      <c r="E15" s="23" t="s">
        <v>68</v>
      </c>
      <c r="F15" s="23" t="s">
        <v>157</v>
      </c>
      <c r="G15" s="23" t="s">
        <v>158</v>
      </c>
      <c r="H15" s="22">
        <v>70725.04</v>
      </c>
      <c r="I15" s="22">
        <v>70725.04</v>
      </c>
      <c r="J15" s="22">
        <v>17681.27</v>
      </c>
      <c r="K15" s="22"/>
      <c r="L15" s="22">
        <v>53043.77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153</v>
      </c>
      <c r="C16" s="23" t="s">
        <v>154</v>
      </c>
      <c r="D16" s="23" t="s">
        <v>74</v>
      </c>
      <c r="E16" s="23" t="s">
        <v>75</v>
      </c>
      <c r="F16" s="23" t="s">
        <v>159</v>
      </c>
      <c r="G16" s="23" t="s">
        <v>160</v>
      </c>
      <c r="H16" s="22">
        <v>607473.81</v>
      </c>
      <c r="I16" s="22">
        <v>607473.81</v>
      </c>
      <c r="J16" s="22">
        <v>151868.45</v>
      </c>
      <c r="K16" s="22"/>
      <c r="L16" s="22">
        <v>455605.36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153</v>
      </c>
      <c r="C17" s="23" t="s">
        <v>154</v>
      </c>
      <c r="D17" s="23" t="s">
        <v>76</v>
      </c>
      <c r="E17" s="23" t="s">
        <v>77</v>
      </c>
      <c r="F17" s="23" t="s">
        <v>161</v>
      </c>
      <c r="G17" s="23" t="s">
        <v>162</v>
      </c>
      <c r="H17" s="22">
        <v>321310.45</v>
      </c>
      <c r="I17" s="22">
        <v>321310.45</v>
      </c>
      <c r="J17" s="22">
        <v>80327.61</v>
      </c>
      <c r="K17" s="22"/>
      <c r="L17" s="22">
        <v>240982.84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153</v>
      </c>
      <c r="C18" s="23" t="s">
        <v>154</v>
      </c>
      <c r="D18" s="23" t="s">
        <v>78</v>
      </c>
      <c r="E18" s="23" t="s">
        <v>79</v>
      </c>
      <c r="F18" s="23" t="s">
        <v>157</v>
      </c>
      <c r="G18" s="23" t="s">
        <v>158</v>
      </c>
      <c r="H18" s="22">
        <v>23461.2</v>
      </c>
      <c r="I18" s="22">
        <v>23461.2</v>
      </c>
      <c r="J18" s="22">
        <v>23461.2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163</v>
      </c>
      <c r="C19" s="23" t="s">
        <v>93</v>
      </c>
      <c r="D19" s="23" t="s">
        <v>92</v>
      </c>
      <c r="E19" s="23" t="s">
        <v>93</v>
      </c>
      <c r="F19" s="23" t="s">
        <v>164</v>
      </c>
      <c r="G19" s="23" t="s">
        <v>93</v>
      </c>
      <c r="H19" s="22">
        <v>1019728.58</v>
      </c>
      <c r="I19" s="22">
        <v>1019728.58</v>
      </c>
      <c r="J19" s="22">
        <v>254932.15</v>
      </c>
      <c r="K19" s="22"/>
      <c r="L19" s="22">
        <v>764796.43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165</v>
      </c>
      <c r="C20" s="23" t="s">
        <v>166</v>
      </c>
      <c r="D20" s="23" t="s">
        <v>86</v>
      </c>
      <c r="E20" s="23" t="s">
        <v>87</v>
      </c>
      <c r="F20" s="23" t="s">
        <v>167</v>
      </c>
      <c r="G20" s="23" t="s">
        <v>168</v>
      </c>
      <c r="H20" s="22">
        <v>28951.2</v>
      </c>
      <c r="I20" s="22">
        <v>28951.2</v>
      </c>
      <c r="J20" s="22">
        <v>7237.8</v>
      </c>
      <c r="K20" s="22"/>
      <c r="L20" s="22">
        <v>21713.4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169</v>
      </c>
      <c r="C21" s="23" t="s">
        <v>170</v>
      </c>
      <c r="D21" s="23" t="s">
        <v>86</v>
      </c>
      <c r="E21" s="23" t="s">
        <v>87</v>
      </c>
      <c r="F21" s="23" t="s">
        <v>171</v>
      </c>
      <c r="G21" s="23" t="s">
        <v>172</v>
      </c>
      <c r="H21" s="22">
        <v>89000</v>
      </c>
      <c r="I21" s="22">
        <v>89000</v>
      </c>
      <c r="J21" s="22"/>
      <c r="K21" s="22"/>
      <c r="L21" s="22">
        <v>89000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173</v>
      </c>
      <c r="C22" s="23" t="s">
        <v>174</v>
      </c>
      <c r="D22" s="23" t="s">
        <v>86</v>
      </c>
      <c r="E22" s="23" t="s">
        <v>87</v>
      </c>
      <c r="F22" s="23" t="s">
        <v>175</v>
      </c>
      <c r="G22" s="23" t="s">
        <v>174</v>
      </c>
      <c r="H22" s="22">
        <v>195676.84</v>
      </c>
      <c r="I22" s="22">
        <v>195676.84</v>
      </c>
      <c r="J22" s="22">
        <v>48919.21</v>
      </c>
      <c r="K22" s="22"/>
      <c r="L22" s="22">
        <v>146757.63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176</v>
      </c>
      <c r="C23" s="23" t="s">
        <v>177</v>
      </c>
      <c r="D23" s="23" t="s">
        <v>63</v>
      </c>
      <c r="E23" s="23" t="s">
        <v>64</v>
      </c>
      <c r="F23" s="23" t="s">
        <v>178</v>
      </c>
      <c r="G23" s="23" t="s">
        <v>179</v>
      </c>
      <c r="H23" s="22">
        <v>17820</v>
      </c>
      <c r="I23" s="22">
        <v>17820</v>
      </c>
      <c r="J23" s="22">
        <v>4455</v>
      </c>
      <c r="K23" s="22"/>
      <c r="L23" s="22">
        <v>13365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176</v>
      </c>
      <c r="C24" s="23" t="s">
        <v>177</v>
      </c>
      <c r="D24" s="23" t="s">
        <v>86</v>
      </c>
      <c r="E24" s="23" t="s">
        <v>87</v>
      </c>
      <c r="F24" s="23" t="s">
        <v>180</v>
      </c>
      <c r="G24" s="23" t="s">
        <v>181</v>
      </c>
      <c r="H24" s="22">
        <v>75000</v>
      </c>
      <c r="I24" s="22">
        <v>75000</v>
      </c>
      <c r="J24" s="22">
        <v>18750</v>
      </c>
      <c r="K24" s="22"/>
      <c r="L24" s="22">
        <v>56250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176</v>
      </c>
      <c r="C25" s="23" t="s">
        <v>177</v>
      </c>
      <c r="D25" s="23" t="s">
        <v>86</v>
      </c>
      <c r="E25" s="23" t="s">
        <v>87</v>
      </c>
      <c r="F25" s="23" t="s">
        <v>182</v>
      </c>
      <c r="G25" s="23" t="s">
        <v>183</v>
      </c>
      <c r="H25" s="22">
        <v>50000</v>
      </c>
      <c r="I25" s="22">
        <v>20000</v>
      </c>
      <c r="J25" s="22"/>
      <c r="K25" s="22"/>
      <c r="L25" s="22">
        <v>20000</v>
      </c>
      <c r="M25" s="22"/>
      <c r="N25" s="22"/>
      <c r="O25" s="22"/>
      <c r="P25" s="22"/>
      <c r="Q25" s="22"/>
      <c r="R25" s="22">
        <v>30000</v>
      </c>
      <c r="S25" s="22"/>
      <c r="T25" s="22"/>
      <c r="U25" s="22"/>
      <c r="V25" s="22"/>
      <c r="W25" s="22">
        <v>30000</v>
      </c>
    </row>
    <row r="26" ht="31.4" customHeight="1" spans="1:23">
      <c r="A26" s="115" t="s">
        <v>45</v>
      </c>
      <c r="B26" s="111" t="s">
        <v>176</v>
      </c>
      <c r="C26" s="23" t="s">
        <v>177</v>
      </c>
      <c r="D26" s="23" t="s">
        <v>86</v>
      </c>
      <c r="E26" s="23" t="s">
        <v>87</v>
      </c>
      <c r="F26" s="23" t="s">
        <v>184</v>
      </c>
      <c r="G26" s="23" t="s">
        <v>185</v>
      </c>
      <c r="H26" s="22">
        <v>1000</v>
      </c>
      <c r="I26" s="22">
        <v>1000</v>
      </c>
      <c r="J26" s="22">
        <v>250</v>
      </c>
      <c r="K26" s="22"/>
      <c r="L26" s="22">
        <v>750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176</v>
      </c>
      <c r="C27" s="23" t="s">
        <v>177</v>
      </c>
      <c r="D27" s="23" t="s">
        <v>86</v>
      </c>
      <c r="E27" s="23" t="s">
        <v>87</v>
      </c>
      <c r="F27" s="23" t="s">
        <v>186</v>
      </c>
      <c r="G27" s="23" t="s">
        <v>187</v>
      </c>
      <c r="H27" s="22">
        <v>6000</v>
      </c>
      <c r="I27" s="22">
        <v>6000</v>
      </c>
      <c r="J27" s="22">
        <v>1500</v>
      </c>
      <c r="K27" s="22"/>
      <c r="L27" s="22">
        <v>4500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176</v>
      </c>
      <c r="C28" s="23" t="s">
        <v>177</v>
      </c>
      <c r="D28" s="23" t="s">
        <v>86</v>
      </c>
      <c r="E28" s="23" t="s">
        <v>87</v>
      </c>
      <c r="F28" s="23" t="s">
        <v>188</v>
      </c>
      <c r="G28" s="23" t="s">
        <v>189</v>
      </c>
      <c r="H28" s="22">
        <v>15000</v>
      </c>
      <c r="I28" s="22">
        <v>5000</v>
      </c>
      <c r="J28" s="22">
        <v>1250</v>
      </c>
      <c r="K28" s="22"/>
      <c r="L28" s="22">
        <v>3750</v>
      </c>
      <c r="M28" s="22"/>
      <c r="N28" s="22"/>
      <c r="O28" s="22"/>
      <c r="P28" s="22"/>
      <c r="Q28" s="22"/>
      <c r="R28" s="22">
        <v>10000</v>
      </c>
      <c r="S28" s="22"/>
      <c r="T28" s="22"/>
      <c r="U28" s="22"/>
      <c r="V28" s="22"/>
      <c r="W28" s="22">
        <v>10000</v>
      </c>
    </row>
    <row r="29" ht="31.4" customHeight="1" spans="1:23">
      <c r="A29" s="115" t="s">
        <v>45</v>
      </c>
      <c r="B29" s="111" t="s">
        <v>176</v>
      </c>
      <c r="C29" s="23" t="s">
        <v>177</v>
      </c>
      <c r="D29" s="23" t="s">
        <v>86</v>
      </c>
      <c r="E29" s="23" t="s">
        <v>87</v>
      </c>
      <c r="F29" s="23" t="s">
        <v>190</v>
      </c>
      <c r="G29" s="23" t="s">
        <v>191</v>
      </c>
      <c r="H29" s="22">
        <v>81565.49</v>
      </c>
      <c r="I29" s="22">
        <v>31165.49</v>
      </c>
      <c r="J29" s="22">
        <v>7791.37</v>
      </c>
      <c r="K29" s="22"/>
      <c r="L29" s="22">
        <v>23374.12</v>
      </c>
      <c r="M29" s="22"/>
      <c r="N29" s="22"/>
      <c r="O29" s="22"/>
      <c r="P29" s="22"/>
      <c r="Q29" s="22"/>
      <c r="R29" s="22">
        <v>50400</v>
      </c>
      <c r="S29" s="22"/>
      <c r="T29" s="22"/>
      <c r="U29" s="22"/>
      <c r="V29" s="22"/>
      <c r="W29" s="22">
        <v>50400</v>
      </c>
    </row>
    <row r="30" ht="31.4" customHeight="1" spans="1:23">
      <c r="A30" s="115" t="s">
        <v>45</v>
      </c>
      <c r="B30" s="111" t="s">
        <v>176</v>
      </c>
      <c r="C30" s="23" t="s">
        <v>177</v>
      </c>
      <c r="D30" s="23" t="s">
        <v>86</v>
      </c>
      <c r="E30" s="23" t="s">
        <v>87</v>
      </c>
      <c r="F30" s="23" t="s">
        <v>192</v>
      </c>
      <c r="G30" s="23" t="s">
        <v>193</v>
      </c>
      <c r="H30" s="22">
        <v>110000</v>
      </c>
      <c r="I30" s="22">
        <v>70000</v>
      </c>
      <c r="J30" s="22"/>
      <c r="K30" s="22"/>
      <c r="L30" s="22">
        <v>70000</v>
      </c>
      <c r="M30" s="22"/>
      <c r="N30" s="22"/>
      <c r="O30" s="22"/>
      <c r="P30" s="22"/>
      <c r="Q30" s="22"/>
      <c r="R30" s="22">
        <v>40000</v>
      </c>
      <c r="S30" s="22"/>
      <c r="T30" s="22"/>
      <c r="U30" s="22"/>
      <c r="V30" s="22"/>
      <c r="W30" s="22">
        <v>40000</v>
      </c>
    </row>
    <row r="31" ht="31.4" customHeight="1" spans="1:23">
      <c r="A31" s="115" t="s">
        <v>45</v>
      </c>
      <c r="B31" s="111" t="s">
        <v>176</v>
      </c>
      <c r="C31" s="23" t="s">
        <v>177</v>
      </c>
      <c r="D31" s="23" t="s">
        <v>86</v>
      </c>
      <c r="E31" s="23" t="s">
        <v>87</v>
      </c>
      <c r="F31" s="23" t="s">
        <v>194</v>
      </c>
      <c r="G31" s="23" t="s">
        <v>195</v>
      </c>
      <c r="H31" s="22">
        <v>130400</v>
      </c>
      <c r="I31" s="22">
        <v>80000</v>
      </c>
      <c r="J31" s="22">
        <v>20000</v>
      </c>
      <c r="K31" s="22"/>
      <c r="L31" s="22">
        <v>60000</v>
      </c>
      <c r="M31" s="22"/>
      <c r="N31" s="22"/>
      <c r="O31" s="22"/>
      <c r="P31" s="22"/>
      <c r="Q31" s="22"/>
      <c r="R31" s="22">
        <v>50400</v>
      </c>
      <c r="S31" s="22"/>
      <c r="T31" s="22"/>
      <c r="U31" s="22"/>
      <c r="V31" s="22"/>
      <c r="W31" s="22">
        <v>50400</v>
      </c>
    </row>
    <row r="32" ht="31.4" customHeight="1" spans="1:23">
      <c r="A32" s="115" t="s">
        <v>45</v>
      </c>
      <c r="B32" s="111" t="s">
        <v>176</v>
      </c>
      <c r="C32" s="23" t="s">
        <v>177</v>
      </c>
      <c r="D32" s="23" t="s">
        <v>86</v>
      </c>
      <c r="E32" s="23" t="s">
        <v>87</v>
      </c>
      <c r="F32" s="23" t="s">
        <v>196</v>
      </c>
      <c r="G32" s="23" t="s">
        <v>197</v>
      </c>
      <c r="H32" s="22">
        <v>26759.68</v>
      </c>
      <c r="I32" s="22">
        <v>26759.68</v>
      </c>
      <c r="J32" s="22">
        <v>6689.92</v>
      </c>
      <c r="K32" s="22"/>
      <c r="L32" s="22">
        <v>20069.76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5" t="s">
        <v>45</v>
      </c>
      <c r="B33" s="111" t="s">
        <v>176</v>
      </c>
      <c r="C33" s="23" t="s">
        <v>177</v>
      </c>
      <c r="D33" s="23" t="s">
        <v>86</v>
      </c>
      <c r="E33" s="23" t="s">
        <v>87</v>
      </c>
      <c r="F33" s="23" t="s">
        <v>198</v>
      </c>
      <c r="G33" s="23" t="s">
        <v>199</v>
      </c>
      <c r="H33" s="22">
        <v>21600</v>
      </c>
      <c r="I33" s="22">
        <v>21600</v>
      </c>
      <c r="J33" s="22">
        <v>5400</v>
      </c>
      <c r="K33" s="22"/>
      <c r="L33" s="22">
        <v>16200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15" t="s">
        <v>45</v>
      </c>
      <c r="B34" s="111" t="s">
        <v>176</v>
      </c>
      <c r="C34" s="23" t="s">
        <v>177</v>
      </c>
      <c r="D34" s="23" t="s">
        <v>86</v>
      </c>
      <c r="E34" s="23" t="s">
        <v>87</v>
      </c>
      <c r="F34" s="23" t="s">
        <v>200</v>
      </c>
      <c r="G34" s="23" t="s">
        <v>201</v>
      </c>
      <c r="H34" s="22">
        <v>5000</v>
      </c>
      <c r="I34" s="22">
        <v>5000</v>
      </c>
      <c r="J34" s="22">
        <v>1250</v>
      </c>
      <c r="K34" s="22"/>
      <c r="L34" s="22">
        <v>3750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31.4" customHeight="1" spans="1:23">
      <c r="A35" s="115" t="s">
        <v>45</v>
      </c>
      <c r="B35" s="111" t="s">
        <v>176</v>
      </c>
      <c r="C35" s="23" t="s">
        <v>177</v>
      </c>
      <c r="D35" s="23" t="s">
        <v>86</v>
      </c>
      <c r="E35" s="23" t="s">
        <v>87</v>
      </c>
      <c r="F35" s="23" t="s">
        <v>202</v>
      </c>
      <c r="G35" s="23" t="s">
        <v>203</v>
      </c>
      <c r="H35" s="22">
        <v>50000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50000</v>
      </c>
      <c r="S35" s="22"/>
      <c r="T35" s="22"/>
      <c r="U35" s="22"/>
      <c r="V35" s="22"/>
      <c r="W35" s="22">
        <v>50000</v>
      </c>
    </row>
    <row r="36" ht="31.4" customHeight="1" spans="1:23">
      <c r="A36" s="115" t="s">
        <v>45</v>
      </c>
      <c r="B36" s="111" t="s">
        <v>176</v>
      </c>
      <c r="C36" s="23" t="s">
        <v>177</v>
      </c>
      <c r="D36" s="23" t="s">
        <v>86</v>
      </c>
      <c r="E36" s="23" t="s">
        <v>87</v>
      </c>
      <c r="F36" s="23" t="s">
        <v>204</v>
      </c>
      <c r="G36" s="23" t="s">
        <v>205</v>
      </c>
      <c r="H36" s="22">
        <v>22000</v>
      </c>
      <c r="I36" s="22"/>
      <c r="J36" s="22"/>
      <c r="K36" s="22"/>
      <c r="L36" s="22"/>
      <c r="M36" s="22"/>
      <c r="N36" s="22"/>
      <c r="O36" s="22"/>
      <c r="P36" s="22"/>
      <c r="Q36" s="22"/>
      <c r="R36" s="22">
        <v>22000</v>
      </c>
      <c r="S36" s="22"/>
      <c r="T36" s="22"/>
      <c r="U36" s="22"/>
      <c r="V36" s="22"/>
      <c r="W36" s="22">
        <v>22000</v>
      </c>
    </row>
    <row r="37" ht="31.4" customHeight="1" spans="1:23">
      <c r="A37" s="115" t="s">
        <v>45</v>
      </c>
      <c r="B37" s="111" t="s">
        <v>176</v>
      </c>
      <c r="C37" s="23" t="s">
        <v>177</v>
      </c>
      <c r="D37" s="23" t="s">
        <v>86</v>
      </c>
      <c r="E37" s="23" t="s">
        <v>87</v>
      </c>
      <c r="F37" s="23" t="s">
        <v>178</v>
      </c>
      <c r="G37" s="23" t="s">
        <v>179</v>
      </c>
      <c r="H37" s="22">
        <v>386176.84</v>
      </c>
      <c r="I37" s="22">
        <v>236176.84</v>
      </c>
      <c r="J37" s="22">
        <v>59044.21</v>
      </c>
      <c r="K37" s="22"/>
      <c r="L37" s="22">
        <v>177132.63</v>
      </c>
      <c r="M37" s="22"/>
      <c r="N37" s="22"/>
      <c r="O37" s="22"/>
      <c r="P37" s="22"/>
      <c r="Q37" s="22"/>
      <c r="R37" s="22">
        <v>150000</v>
      </c>
      <c r="S37" s="22"/>
      <c r="T37" s="22"/>
      <c r="U37" s="22"/>
      <c r="V37" s="22"/>
      <c r="W37" s="22">
        <v>150000</v>
      </c>
    </row>
    <row r="38" ht="18.75" customHeight="1" spans="1:23">
      <c r="A38" s="31" t="s">
        <v>94</v>
      </c>
      <c r="B38" s="32"/>
      <c r="C38" s="32"/>
      <c r="D38" s="32"/>
      <c r="E38" s="32"/>
      <c r="F38" s="32"/>
      <c r="G38" s="33"/>
      <c r="H38" s="22">
        <v>14607446.19</v>
      </c>
      <c r="I38" s="22">
        <v>14104646.19</v>
      </c>
      <c r="J38" s="22">
        <v>3499007.46</v>
      </c>
      <c r="K38" s="22"/>
      <c r="L38" s="22">
        <v>10605638.73</v>
      </c>
      <c r="M38" s="22"/>
      <c r="N38" s="22"/>
      <c r="O38" s="22"/>
      <c r="P38" s="22"/>
      <c r="Q38" s="22"/>
      <c r="R38" s="22">
        <v>502800</v>
      </c>
      <c r="S38" s="22"/>
      <c r="T38" s="22"/>
      <c r="U38" s="22"/>
      <c r="V38" s="22"/>
      <c r="W38" s="22">
        <v>502800</v>
      </c>
    </row>
  </sheetData>
  <mergeCells count="30">
    <mergeCell ref="A2:W2"/>
    <mergeCell ref="A3:G3"/>
    <mergeCell ref="H4:W4"/>
    <mergeCell ref="I5:M5"/>
    <mergeCell ref="N5:P5"/>
    <mergeCell ref="R5:W5"/>
    <mergeCell ref="A38:G38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1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7"/>
      <c r="W1" s="55" t="s">
        <v>206</v>
      </c>
    </row>
    <row r="2" ht="27.75" customHeight="1" spans="1:23">
      <c r="A2" s="27" t="s">
        <v>207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"单位名称："&amp;"云南省水文水资源局临沧分局"</f>
        <v>单位名称：云南省水文水资源局临沧分局</v>
      </c>
      <c r="B3" s="108" t="str">
        <f t="shared" si="0"/>
        <v>单位名称：云南省水文水资源局临沧分局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2</v>
      </c>
    </row>
    <row r="4" ht="21.75" customHeight="1" spans="1:23">
      <c r="A4" s="8" t="s">
        <v>208</v>
      </c>
      <c r="B4" s="8" t="s">
        <v>129</v>
      </c>
      <c r="C4" s="8" t="s">
        <v>130</v>
      </c>
      <c r="D4" s="8" t="s">
        <v>209</v>
      </c>
      <c r="E4" s="9" t="s">
        <v>131</v>
      </c>
      <c r="F4" s="9" t="s">
        <v>132</v>
      </c>
      <c r="G4" s="9" t="s">
        <v>133</v>
      </c>
      <c r="H4" s="9" t="s">
        <v>134</v>
      </c>
      <c r="I4" s="62" t="s">
        <v>30</v>
      </c>
      <c r="J4" s="62" t="s">
        <v>210</v>
      </c>
      <c r="K4" s="62"/>
      <c r="L4" s="62"/>
      <c r="M4" s="62"/>
      <c r="N4" s="109" t="s">
        <v>136</v>
      </c>
      <c r="O4" s="109"/>
      <c r="P4" s="109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0" t="s">
        <v>33</v>
      </c>
      <c r="O5" s="110" t="s">
        <v>34</v>
      </c>
      <c r="P5" s="110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211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1"/>
      <c r="C8" s="23" t="s">
        <v>212</v>
      </c>
      <c r="D8" s="23"/>
      <c r="E8" s="23"/>
      <c r="F8" s="23"/>
      <c r="G8" s="23"/>
      <c r="H8" s="23"/>
      <c r="I8" s="112">
        <v>322200</v>
      </c>
      <c r="J8" s="112">
        <v>322200</v>
      </c>
      <c r="K8" s="112">
        <v>322200</v>
      </c>
      <c r="L8" s="112"/>
      <c r="M8" s="112"/>
      <c r="N8" s="112"/>
      <c r="O8" s="112"/>
      <c r="P8" s="112"/>
      <c r="Q8" s="112"/>
      <c r="R8" s="112"/>
      <c r="S8" s="112"/>
      <c r="T8" s="112"/>
      <c r="U8" s="88"/>
      <c r="V8" s="112"/>
      <c r="W8" s="112"/>
    </row>
    <row r="9" ht="32.9" customHeight="1" spans="1:23">
      <c r="A9" s="23" t="s">
        <v>213</v>
      </c>
      <c r="B9" s="111" t="s">
        <v>214</v>
      </c>
      <c r="C9" s="23" t="s">
        <v>212</v>
      </c>
      <c r="D9" s="23" t="s">
        <v>45</v>
      </c>
      <c r="E9" s="23" t="s">
        <v>86</v>
      </c>
      <c r="F9" s="23" t="s">
        <v>87</v>
      </c>
      <c r="G9" s="23" t="s">
        <v>215</v>
      </c>
      <c r="H9" s="23" t="s">
        <v>216</v>
      </c>
      <c r="I9" s="112">
        <v>322200</v>
      </c>
      <c r="J9" s="112">
        <v>322200</v>
      </c>
      <c r="K9" s="112">
        <v>322200</v>
      </c>
      <c r="L9" s="112"/>
      <c r="M9" s="112"/>
      <c r="N9" s="112"/>
      <c r="O9" s="112"/>
      <c r="P9" s="112"/>
      <c r="Q9" s="112"/>
      <c r="R9" s="112"/>
      <c r="S9" s="112"/>
      <c r="T9" s="112"/>
      <c r="U9" s="88"/>
      <c r="V9" s="112"/>
      <c r="W9" s="112"/>
    </row>
    <row r="10" ht="32.9" customHeight="1" spans="1:23">
      <c r="A10" s="23"/>
      <c r="B10" s="23"/>
      <c r="C10" s="23" t="s">
        <v>217</v>
      </c>
      <c r="D10" s="23"/>
      <c r="E10" s="23"/>
      <c r="F10" s="23"/>
      <c r="G10" s="23"/>
      <c r="H10" s="23"/>
      <c r="I10" s="112">
        <v>2881100</v>
      </c>
      <c r="J10" s="112">
        <v>1883900</v>
      </c>
      <c r="K10" s="112"/>
      <c r="L10" s="112"/>
      <c r="M10" s="112"/>
      <c r="N10" s="112"/>
      <c r="O10" s="112"/>
      <c r="P10" s="112"/>
      <c r="Q10" s="112"/>
      <c r="R10" s="112">
        <v>997200</v>
      </c>
      <c r="S10" s="112"/>
      <c r="T10" s="112"/>
      <c r="U10" s="88"/>
      <c r="V10" s="112"/>
      <c r="W10" s="112">
        <v>997200</v>
      </c>
    </row>
    <row r="11" ht="32.9" customHeight="1" spans="1:23">
      <c r="A11" s="23" t="s">
        <v>218</v>
      </c>
      <c r="B11" s="111" t="s">
        <v>219</v>
      </c>
      <c r="C11" s="23" t="s">
        <v>217</v>
      </c>
      <c r="D11" s="23" t="s">
        <v>45</v>
      </c>
      <c r="E11" s="23" t="s">
        <v>84</v>
      </c>
      <c r="F11" s="23" t="s">
        <v>85</v>
      </c>
      <c r="G11" s="23" t="s">
        <v>190</v>
      </c>
      <c r="H11" s="23" t="s">
        <v>191</v>
      </c>
      <c r="I11" s="112">
        <v>4080</v>
      </c>
      <c r="J11" s="112">
        <v>4080</v>
      </c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88"/>
      <c r="V11" s="112"/>
      <c r="W11" s="112"/>
    </row>
    <row r="12" ht="32.9" customHeight="1" spans="1:23">
      <c r="A12" s="23" t="s">
        <v>218</v>
      </c>
      <c r="B12" s="111" t="s">
        <v>219</v>
      </c>
      <c r="C12" s="23" t="s">
        <v>217</v>
      </c>
      <c r="D12" s="23" t="s">
        <v>45</v>
      </c>
      <c r="E12" s="23" t="s">
        <v>84</v>
      </c>
      <c r="F12" s="23" t="s">
        <v>85</v>
      </c>
      <c r="G12" s="23" t="s">
        <v>194</v>
      </c>
      <c r="H12" s="23" t="s">
        <v>195</v>
      </c>
      <c r="I12" s="112">
        <v>197460</v>
      </c>
      <c r="J12" s="112">
        <v>197460</v>
      </c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88"/>
      <c r="V12" s="112"/>
      <c r="W12" s="112"/>
    </row>
    <row r="13" ht="32.9" customHeight="1" spans="1:23">
      <c r="A13" s="23" t="s">
        <v>218</v>
      </c>
      <c r="B13" s="111" t="s">
        <v>219</v>
      </c>
      <c r="C13" s="23" t="s">
        <v>217</v>
      </c>
      <c r="D13" s="23" t="s">
        <v>45</v>
      </c>
      <c r="E13" s="23" t="s">
        <v>84</v>
      </c>
      <c r="F13" s="23" t="s">
        <v>85</v>
      </c>
      <c r="G13" s="23" t="s">
        <v>196</v>
      </c>
      <c r="H13" s="23" t="s">
        <v>197</v>
      </c>
      <c r="I13" s="112">
        <v>98320</v>
      </c>
      <c r="J13" s="112">
        <v>98320</v>
      </c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88"/>
      <c r="V13" s="112"/>
      <c r="W13" s="112"/>
    </row>
    <row r="14" ht="32.9" customHeight="1" spans="1:23">
      <c r="A14" s="23" t="s">
        <v>218</v>
      </c>
      <c r="B14" s="111" t="s">
        <v>219</v>
      </c>
      <c r="C14" s="23" t="s">
        <v>217</v>
      </c>
      <c r="D14" s="23" t="s">
        <v>45</v>
      </c>
      <c r="E14" s="23" t="s">
        <v>84</v>
      </c>
      <c r="F14" s="23" t="s">
        <v>85</v>
      </c>
      <c r="G14" s="23" t="s">
        <v>220</v>
      </c>
      <c r="H14" s="23" t="s">
        <v>221</v>
      </c>
      <c r="I14" s="112">
        <v>52140</v>
      </c>
      <c r="J14" s="112">
        <v>52140</v>
      </c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88"/>
      <c r="V14" s="112"/>
      <c r="W14" s="112"/>
    </row>
    <row r="15" ht="32.9" customHeight="1" spans="1:23">
      <c r="A15" s="23" t="s">
        <v>218</v>
      </c>
      <c r="B15" s="111" t="s">
        <v>219</v>
      </c>
      <c r="C15" s="23" t="s">
        <v>217</v>
      </c>
      <c r="D15" s="23" t="s">
        <v>45</v>
      </c>
      <c r="E15" s="23" t="s">
        <v>84</v>
      </c>
      <c r="F15" s="23" t="s">
        <v>85</v>
      </c>
      <c r="G15" s="23" t="s">
        <v>222</v>
      </c>
      <c r="H15" s="23" t="s">
        <v>223</v>
      </c>
      <c r="I15" s="112">
        <v>55000</v>
      </c>
      <c r="J15" s="112">
        <v>55000</v>
      </c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88"/>
      <c r="V15" s="112"/>
      <c r="W15" s="112"/>
    </row>
    <row r="16" ht="32.9" customHeight="1" spans="1:23">
      <c r="A16" s="23" t="s">
        <v>218</v>
      </c>
      <c r="B16" s="111" t="s">
        <v>219</v>
      </c>
      <c r="C16" s="23" t="s">
        <v>217</v>
      </c>
      <c r="D16" s="23" t="s">
        <v>45</v>
      </c>
      <c r="E16" s="23" t="s">
        <v>86</v>
      </c>
      <c r="F16" s="23" t="s">
        <v>87</v>
      </c>
      <c r="G16" s="23" t="s">
        <v>180</v>
      </c>
      <c r="H16" s="23" t="s">
        <v>181</v>
      </c>
      <c r="I16" s="112">
        <v>53480</v>
      </c>
      <c r="J16" s="112">
        <v>53480</v>
      </c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88"/>
      <c r="V16" s="112"/>
      <c r="W16" s="112"/>
    </row>
    <row r="17" ht="32.9" customHeight="1" spans="1:23">
      <c r="A17" s="23" t="s">
        <v>218</v>
      </c>
      <c r="B17" s="111" t="s">
        <v>219</v>
      </c>
      <c r="C17" s="23" t="s">
        <v>217</v>
      </c>
      <c r="D17" s="23" t="s">
        <v>45</v>
      </c>
      <c r="E17" s="23" t="s">
        <v>86</v>
      </c>
      <c r="F17" s="23" t="s">
        <v>87</v>
      </c>
      <c r="G17" s="23" t="s">
        <v>182</v>
      </c>
      <c r="H17" s="23" t="s">
        <v>183</v>
      </c>
      <c r="I17" s="112">
        <v>60000</v>
      </c>
      <c r="J17" s="112">
        <v>60000</v>
      </c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88"/>
      <c r="V17" s="112"/>
      <c r="W17" s="112"/>
    </row>
    <row r="18" ht="32.9" customHeight="1" spans="1:23">
      <c r="A18" s="23" t="s">
        <v>218</v>
      </c>
      <c r="B18" s="111" t="s">
        <v>219</v>
      </c>
      <c r="C18" s="23" t="s">
        <v>217</v>
      </c>
      <c r="D18" s="23" t="s">
        <v>45</v>
      </c>
      <c r="E18" s="23" t="s">
        <v>86</v>
      </c>
      <c r="F18" s="23" t="s">
        <v>87</v>
      </c>
      <c r="G18" s="23" t="s">
        <v>190</v>
      </c>
      <c r="H18" s="23" t="s">
        <v>191</v>
      </c>
      <c r="I18" s="112">
        <v>208200</v>
      </c>
      <c r="J18" s="112">
        <v>149000</v>
      </c>
      <c r="K18" s="112"/>
      <c r="L18" s="112"/>
      <c r="M18" s="112"/>
      <c r="N18" s="112"/>
      <c r="O18" s="112"/>
      <c r="P18" s="112"/>
      <c r="Q18" s="112"/>
      <c r="R18" s="112">
        <v>59200</v>
      </c>
      <c r="S18" s="112"/>
      <c r="T18" s="112"/>
      <c r="U18" s="88"/>
      <c r="V18" s="112"/>
      <c r="W18" s="112">
        <v>59200</v>
      </c>
    </row>
    <row r="19" ht="32.9" customHeight="1" spans="1:23">
      <c r="A19" s="23" t="s">
        <v>218</v>
      </c>
      <c r="B19" s="111" t="s">
        <v>219</v>
      </c>
      <c r="C19" s="23" t="s">
        <v>217</v>
      </c>
      <c r="D19" s="23" t="s">
        <v>45</v>
      </c>
      <c r="E19" s="23" t="s">
        <v>86</v>
      </c>
      <c r="F19" s="23" t="s">
        <v>87</v>
      </c>
      <c r="G19" s="23" t="s">
        <v>194</v>
      </c>
      <c r="H19" s="23" t="s">
        <v>195</v>
      </c>
      <c r="I19" s="112">
        <v>410940</v>
      </c>
      <c r="J19" s="112">
        <v>340860</v>
      </c>
      <c r="K19" s="112"/>
      <c r="L19" s="112"/>
      <c r="M19" s="112"/>
      <c r="N19" s="112"/>
      <c r="O19" s="112"/>
      <c r="P19" s="112"/>
      <c r="Q19" s="112"/>
      <c r="R19" s="112">
        <v>70080</v>
      </c>
      <c r="S19" s="112"/>
      <c r="T19" s="112"/>
      <c r="U19" s="88"/>
      <c r="V19" s="112"/>
      <c r="W19" s="112">
        <v>70080</v>
      </c>
    </row>
    <row r="20" ht="32.9" customHeight="1" spans="1:23">
      <c r="A20" s="23" t="s">
        <v>218</v>
      </c>
      <c r="B20" s="111" t="s">
        <v>219</v>
      </c>
      <c r="C20" s="23" t="s">
        <v>217</v>
      </c>
      <c r="D20" s="23" t="s">
        <v>45</v>
      </c>
      <c r="E20" s="23" t="s">
        <v>86</v>
      </c>
      <c r="F20" s="23" t="s">
        <v>87</v>
      </c>
      <c r="G20" s="23" t="s">
        <v>196</v>
      </c>
      <c r="H20" s="23" t="s">
        <v>197</v>
      </c>
      <c r="I20" s="112">
        <v>459887</v>
      </c>
      <c r="J20" s="112">
        <v>228887</v>
      </c>
      <c r="K20" s="112"/>
      <c r="L20" s="112"/>
      <c r="M20" s="112"/>
      <c r="N20" s="112"/>
      <c r="O20" s="112"/>
      <c r="P20" s="112"/>
      <c r="Q20" s="112"/>
      <c r="R20" s="112">
        <v>231000</v>
      </c>
      <c r="S20" s="112"/>
      <c r="T20" s="112"/>
      <c r="U20" s="88"/>
      <c r="V20" s="112"/>
      <c r="W20" s="112">
        <v>231000</v>
      </c>
    </row>
    <row r="21" ht="32.9" customHeight="1" spans="1:23">
      <c r="A21" s="23" t="s">
        <v>218</v>
      </c>
      <c r="B21" s="111" t="s">
        <v>219</v>
      </c>
      <c r="C21" s="23" t="s">
        <v>217</v>
      </c>
      <c r="D21" s="23" t="s">
        <v>45</v>
      </c>
      <c r="E21" s="23" t="s">
        <v>86</v>
      </c>
      <c r="F21" s="23" t="s">
        <v>87</v>
      </c>
      <c r="G21" s="23" t="s">
        <v>200</v>
      </c>
      <c r="H21" s="23" t="s">
        <v>201</v>
      </c>
      <c r="I21" s="112">
        <v>11000</v>
      </c>
      <c r="J21" s="112">
        <v>11000</v>
      </c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88"/>
      <c r="V21" s="112"/>
      <c r="W21" s="112"/>
    </row>
    <row r="22" ht="32.9" customHeight="1" spans="1:23">
      <c r="A22" s="23" t="s">
        <v>218</v>
      </c>
      <c r="B22" s="111" t="s">
        <v>219</v>
      </c>
      <c r="C22" s="23" t="s">
        <v>217</v>
      </c>
      <c r="D22" s="23" t="s">
        <v>45</v>
      </c>
      <c r="E22" s="23" t="s">
        <v>86</v>
      </c>
      <c r="F22" s="23" t="s">
        <v>87</v>
      </c>
      <c r="G22" s="23" t="s">
        <v>220</v>
      </c>
      <c r="H22" s="23" t="s">
        <v>221</v>
      </c>
      <c r="I22" s="112">
        <v>295660</v>
      </c>
      <c r="J22" s="112">
        <v>122333</v>
      </c>
      <c r="K22" s="112"/>
      <c r="L22" s="112"/>
      <c r="M22" s="112"/>
      <c r="N22" s="112"/>
      <c r="O22" s="112"/>
      <c r="P22" s="112"/>
      <c r="Q22" s="112"/>
      <c r="R22" s="112">
        <v>173327</v>
      </c>
      <c r="S22" s="112"/>
      <c r="T22" s="112"/>
      <c r="U22" s="88"/>
      <c r="V22" s="112"/>
      <c r="W22" s="112">
        <v>173327</v>
      </c>
    </row>
    <row r="23" ht="32.9" customHeight="1" spans="1:23">
      <c r="A23" s="23" t="s">
        <v>218</v>
      </c>
      <c r="B23" s="111" t="s">
        <v>219</v>
      </c>
      <c r="C23" s="23" t="s">
        <v>217</v>
      </c>
      <c r="D23" s="23" t="s">
        <v>45</v>
      </c>
      <c r="E23" s="23" t="s">
        <v>86</v>
      </c>
      <c r="F23" s="23" t="s">
        <v>87</v>
      </c>
      <c r="G23" s="23" t="s">
        <v>224</v>
      </c>
      <c r="H23" s="23" t="s">
        <v>225</v>
      </c>
      <c r="I23" s="112">
        <v>50800</v>
      </c>
      <c r="J23" s="112">
        <v>40800</v>
      </c>
      <c r="K23" s="112"/>
      <c r="L23" s="112"/>
      <c r="M23" s="112"/>
      <c r="N23" s="112"/>
      <c r="O23" s="112"/>
      <c r="P23" s="112"/>
      <c r="Q23" s="112"/>
      <c r="R23" s="112">
        <v>10000</v>
      </c>
      <c r="S23" s="112"/>
      <c r="T23" s="112"/>
      <c r="U23" s="88"/>
      <c r="V23" s="112"/>
      <c r="W23" s="112">
        <v>10000</v>
      </c>
    </row>
    <row r="24" ht="32.9" customHeight="1" spans="1:23">
      <c r="A24" s="23" t="s">
        <v>218</v>
      </c>
      <c r="B24" s="111" t="s">
        <v>219</v>
      </c>
      <c r="C24" s="23" t="s">
        <v>217</v>
      </c>
      <c r="D24" s="23" t="s">
        <v>45</v>
      </c>
      <c r="E24" s="23" t="s">
        <v>86</v>
      </c>
      <c r="F24" s="23" t="s">
        <v>87</v>
      </c>
      <c r="G24" s="23" t="s">
        <v>226</v>
      </c>
      <c r="H24" s="23" t="s">
        <v>227</v>
      </c>
      <c r="I24" s="112">
        <v>313833</v>
      </c>
      <c r="J24" s="112">
        <v>122240</v>
      </c>
      <c r="K24" s="112"/>
      <c r="L24" s="112"/>
      <c r="M24" s="112"/>
      <c r="N24" s="112"/>
      <c r="O24" s="112"/>
      <c r="P24" s="112"/>
      <c r="Q24" s="112"/>
      <c r="R24" s="112">
        <v>191593</v>
      </c>
      <c r="S24" s="112"/>
      <c r="T24" s="112"/>
      <c r="U24" s="88"/>
      <c r="V24" s="112"/>
      <c r="W24" s="112">
        <v>191593</v>
      </c>
    </row>
    <row r="25" ht="32.9" customHeight="1" spans="1:23">
      <c r="A25" s="23" t="s">
        <v>218</v>
      </c>
      <c r="B25" s="111" t="s">
        <v>219</v>
      </c>
      <c r="C25" s="23" t="s">
        <v>217</v>
      </c>
      <c r="D25" s="23" t="s">
        <v>45</v>
      </c>
      <c r="E25" s="23" t="s">
        <v>86</v>
      </c>
      <c r="F25" s="23" t="s">
        <v>87</v>
      </c>
      <c r="G25" s="23" t="s">
        <v>202</v>
      </c>
      <c r="H25" s="23" t="s">
        <v>203</v>
      </c>
      <c r="I25" s="112">
        <v>230000</v>
      </c>
      <c r="J25" s="112">
        <v>200000</v>
      </c>
      <c r="K25" s="112"/>
      <c r="L25" s="112"/>
      <c r="M25" s="112"/>
      <c r="N25" s="112"/>
      <c r="O25" s="112"/>
      <c r="P25" s="112"/>
      <c r="Q25" s="112"/>
      <c r="R25" s="112">
        <v>30000</v>
      </c>
      <c r="S25" s="112"/>
      <c r="T25" s="112"/>
      <c r="U25" s="88"/>
      <c r="V25" s="112"/>
      <c r="W25" s="112">
        <v>30000</v>
      </c>
    </row>
    <row r="26" ht="32.9" customHeight="1" spans="1:23">
      <c r="A26" s="23" t="s">
        <v>218</v>
      </c>
      <c r="B26" s="111" t="s">
        <v>219</v>
      </c>
      <c r="C26" s="23" t="s">
        <v>217</v>
      </c>
      <c r="D26" s="23" t="s">
        <v>45</v>
      </c>
      <c r="E26" s="23" t="s">
        <v>86</v>
      </c>
      <c r="F26" s="23" t="s">
        <v>87</v>
      </c>
      <c r="G26" s="23" t="s">
        <v>204</v>
      </c>
      <c r="H26" s="23" t="s">
        <v>205</v>
      </c>
      <c r="I26" s="112">
        <v>16000</v>
      </c>
      <c r="J26" s="112">
        <v>16000</v>
      </c>
      <c r="K26" s="112"/>
      <c r="L26" s="112"/>
      <c r="M26" s="112"/>
      <c r="N26" s="112"/>
      <c r="O26" s="112"/>
      <c r="P26" s="112"/>
      <c r="Q26" s="112"/>
      <c r="R26" s="112"/>
      <c r="S26" s="112"/>
      <c r="T26" s="112"/>
      <c r="U26" s="88"/>
      <c r="V26" s="112"/>
      <c r="W26" s="112"/>
    </row>
    <row r="27" ht="32.9" customHeight="1" spans="1:23">
      <c r="A27" s="23" t="s">
        <v>218</v>
      </c>
      <c r="B27" s="111" t="s">
        <v>219</v>
      </c>
      <c r="C27" s="23" t="s">
        <v>217</v>
      </c>
      <c r="D27" s="23" t="s">
        <v>45</v>
      </c>
      <c r="E27" s="23" t="s">
        <v>86</v>
      </c>
      <c r="F27" s="23" t="s">
        <v>87</v>
      </c>
      <c r="G27" s="23" t="s">
        <v>178</v>
      </c>
      <c r="H27" s="23" t="s">
        <v>179</v>
      </c>
      <c r="I27" s="112">
        <v>62000</v>
      </c>
      <c r="J27" s="112">
        <v>22000</v>
      </c>
      <c r="K27" s="112"/>
      <c r="L27" s="112"/>
      <c r="M27" s="112"/>
      <c r="N27" s="112"/>
      <c r="O27" s="112"/>
      <c r="P27" s="112"/>
      <c r="Q27" s="112"/>
      <c r="R27" s="112">
        <v>40000</v>
      </c>
      <c r="S27" s="112"/>
      <c r="T27" s="112"/>
      <c r="U27" s="88"/>
      <c r="V27" s="112"/>
      <c r="W27" s="112">
        <v>40000</v>
      </c>
    </row>
    <row r="28" ht="32.9" customHeight="1" spans="1:23">
      <c r="A28" s="23" t="s">
        <v>218</v>
      </c>
      <c r="B28" s="111" t="s">
        <v>219</v>
      </c>
      <c r="C28" s="23" t="s">
        <v>217</v>
      </c>
      <c r="D28" s="23" t="s">
        <v>45</v>
      </c>
      <c r="E28" s="23" t="s">
        <v>86</v>
      </c>
      <c r="F28" s="23" t="s">
        <v>87</v>
      </c>
      <c r="G28" s="23" t="s">
        <v>228</v>
      </c>
      <c r="H28" s="23" t="s">
        <v>229</v>
      </c>
      <c r="I28" s="112">
        <v>49300</v>
      </c>
      <c r="J28" s="112">
        <v>42300</v>
      </c>
      <c r="K28" s="112"/>
      <c r="L28" s="112"/>
      <c r="M28" s="112"/>
      <c r="N28" s="112"/>
      <c r="O28" s="112"/>
      <c r="P28" s="112"/>
      <c r="Q28" s="112"/>
      <c r="R28" s="112">
        <v>7000</v>
      </c>
      <c r="S28" s="112"/>
      <c r="T28" s="112"/>
      <c r="U28" s="88"/>
      <c r="V28" s="112"/>
      <c r="W28" s="112">
        <v>7000</v>
      </c>
    </row>
    <row r="29" ht="32.9" customHeight="1" spans="1:23">
      <c r="A29" s="23" t="s">
        <v>218</v>
      </c>
      <c r="B29" s="111" t="s">
        <v>219</v>
      </c>
      <c r="C29" s="23" t="s">
        <v>217</v>
      </c>
      <c r="D29" s="23" t="s">
        <v>45</v>
      </c>
      <c r="E29" s="23" t="s">
        <v>86</v>
      </c>
      <c r="F29" s="23" t="s">
        <v>87</v>
      </c>
      <c r="G29" s="23" t="s">
        <v>222</v>
      </c>
      <c r="H29" s="23" t="s">
        <v>223</v>
      </c>
      <c r="I29" s="112">
        <v>203000</v>
      </c>
      <c r="J29" s="112">
        <v>18000</v>
      </c>
      <c r="K29" s="112"/>
      <c r="L29" s="112"/>
      <c r="M29" s="112"/>
      <c r="N29" s="112"/>
      <c r="O29" s="112"/>
      <c r="P29" s="112"/>
      <c r="Q29" s="112"/>
      <c r="R29" s="112">
        <v>185000</v>
      </c>
      <c r="S29" s="112"/>
      <c r="T29" s="112"/>
      <c r="U29" s="88"/>
      <c r="V29" s="112"/>
      <c r="W29" s="112">
        <v>185000</v>
      </c>
    </row>
    <row r="30" ht="32.9" customHeight="1" spans="1:23">
      <c r="A30" s="23" t="s">
        <v>218</v>
      </c>
      <c r="B30" s="111" t="s">
        <v>219</v>
      </c>
      <c r="C30" s="23" t="s">
        <v>217</v>
      </c>
      <c r="D30" s="23" t="s">
        <v>45</v>
      </c>
      <c r="E30" s="23" t="s">
        <v>86</v>
      </c>
      <c r="F30" s="23" t="s">
        <v>87</v>
      </c>
      <c r="G30" s="23" t="s">
        <v>230</v>
      </c>
      <c r="H30" s="23" t="s">
        <v>231</v>
      </c>
      <c r="I30" s="112">
        <v>50000</v>
      </c>
      <c r="J30" s="112">
        <v>50000</v>
      </c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88"/>
      <c r="V30" s="112"/>
      <c r="W30" s="112"/>
    </row>
    <row r="31" ht="18.75" customHeight="1" spans="1:23">
      <c r="A31" s="31" t="s">
        <v>94</v>
      </c>
      <c r="B31" s="32"/>
      <c r="C31" s="32"/>
      <c r="D31" s="32"/>
      <c r="E31" s="32"/>
      <c r="F31" s="32"/>
      <c r="G31" s="32"/>
      <c r="H31" s="33"/>
      <c r="I31" s="112">
        <v>3203300</v>
      </c>
      <c r="J31" s="112">
        <v>2206100</v>
      </c>
      <c r="K31" s="112">
        <v>322200</v>
      </c>
      <c r="L31" s="112"/>
      <c r="M31" s="112"/>
      <c r="N31" s="112"/>
      <c r="O31" s="112"/>
      <c r="P31" s="112"/>
      <c r="Q31" s="112"/>
      <c r="R31" s="112">
        <v>997200</v>
      </c>
      <c r="S31" s="112"/>
      <c r="T31" s="112"/>
      <c r="U31" s="88"/>
      <c r="V31" s="112"/>
      <c r="W31" s="112">
        <v>997200</v>
      </c>
    </row>
  </sheetData>
  <mergeCells count="28">
    <mergeCell ref="A2:W2"/>
    <mergeCell ref="A3:I3"/>
    <mergeCell ref="J4:M4"/>
    <mergeCell ref="N4:P4"/>
    <mergeCell ref="R4:W4"/>
    <mergeCell ref="J5:K5"/>
    <mergeCell ref="A31:H3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1"/>
  <sheetViews>
    <sheetView showZeros="0" tabSelected="1" topLeftCell="C1" workbookViewId="0">
      <selection activeCell="O9" sqref="O9"/>
    </sheetView>
  </sheetViews>
  <sheetFormatPr defaultColWidth="9.14166666666667" defaultRowHeight="12" customHeight="1"/>
  <cols>
    <col min="1" max="1" width="31.3916666666667" customWidth="1"/>
    <col min="2" max="2" width="49.375" customWidth="1"/>
    <col min="3" max="3" width="17.2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5.25" customWidth="1"/>
  </cols>
  <sheetData>
    <row r="1" customHeight="1" spans="1:10">
      <c r="J1" s="44" t="s">
        <v>232</v>
      </c>
    </row>
    <row r="2" ht="28.5" customHeight="1" spans="1:10">
      <c r="A2" s="45" t="s">
        <v>233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tr">
        <f>"单位名称："&amp;"云南省水文水资源局临沧分局"</f>
        <v>单位名称：云南省水文水资源局临沧分局</v>
      </c>
    </row>
    <row r="4" ht="14.25" customHeight="1" spans="1:10">
      <c r="A4" s="47" t="s">
        <v>234</v>
      </c>
      <c r="B4" s="47" t="s">
        <v>235</v>
      </c>
      <c r="C4" s="47" t="s">
        <v>236</v>
      </c>
      <c r="D4" s="47" t="s">
        <v>237</v>
      </c>
      <c r="E4" s="47" t="s">
        <v>238</v>
      </c>
      <c r="F4" s="48" t="s">
        <v>239</v>
      </c>
      <c r="G4" s="47" t="s">
        <v>240</v>
      </c>
      <c r="H4" s="48" t="s">
        <v>241</v>
      </c>
      <c r="I4" s="48" t="s">
        <v>242</v>
      </c>
      <c r="J4" s="47" t="s">
        <v>243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212</v>
      </c>
      <c r="B7" s="53" t="s">
        <v>244</v>
      </c>
      <c r="C7" s="53" t="s">
        <v>245</v>
      </c>
      <c r="D7" s="53" t="s">
        <v>246</v>
      </c>
      <c r="E7" s="49" t="s">
        <v>247</v>
      </c>
      <c r="F7" s="53" t="s">
        <v>248</v>
      </c>
      <c r="G7" s="49" t="s">
        <v>249</v>
      </c>
      <c r="H7" s="53" t="s">
        <v>250</v>
      </c>
      <c r="I7" s="53" t="s">
        <v>251</v>
      </c>
      <c r="J7" s="54" t="s">
        <v>252</v>
      </c>
    </row>
    <row r="8" ht="47.3" customHeight="1" spans="1:10">
      <c r="A8" s="106" t="s">
        <v>212</v>
      </c>
      <c r="B8" s="53" t="s">
        <v>244</v>
      </c>
      <c r="C8" s="53" t="s">
        <v>253</v>
      </c>
      <c r="D8" s="53" t="s">
        <v>254</v>
      </c>
      <c r="E8" s="49" t="s">
        <v>255</v>
      </c>
      <c r="F8" s="53" t="s">
        <v>256</v>
      </c>
      <c r="G8" s="49" t="s">
        <v>257</v>
      </c>
      <c r="H8" s="53" t="s">
        <v>258</v>
      </c>
      <c r="I8" s="53" t="s">
        <v>251</v>
      </c>
      <c r="J8" s="54" t="s">
        <v>259</v>
      </c>
    </row>
    <row r="9" ht="47.3" customHeight="1" spans="1:10">
      <c r="A9" s="106" t="s">
        <v>212</v>
      </c>
      <c r="B9" s="53" t="s">
        <v>244</v>
      </c>
      <c r="C9" s="53" t="s">
        <v>260</v>
      </c>
      <c r="D9" s="53" t="s">
        <v>261</v>
      </c>
      <c r="E9" s="49" t="s">
        <v>261</v>
      </c>
      <c r="F9" s="53" t="s">
        <v>248</v>
      </c>
      <c r="G9" s="49" t="s">
        <v>262</v>
      </c>
      <c r="H9" s="53" t="s">
        <v>258</v>
      </c>
      <c r="I9" s="53" t="s">
        <v>251</v>
      </c>
      <c r="J9" s="54" t="s">
        <v>263</v>
      </c>
    </row>
    <row r="10" ht="47.3" customHeight="1" spans="1:10">
      <c r="A10" s="106" t="s">
        <v>217</v>
      </c>
      <c r="B10" s="53" t="s">
        <v>264</v>
      </c>
      <c r="C10" s="53" t="s">
        <v>245</v>
      </c>
      <c r="D10" s="53" t="s">
        <v>246</v>
      </c>
      <c r="E10" s="49" t="s">
        <v>265</v>
      </c>
      <c r="F10" s="53" t="s">
        <v>256</v>
      </c>
      <c r="G10" s="49" t="s">
        <v>266</v>
      </c>
      <c r="H10" s="53" t="s">
        <v>267</v>
      </c>
      <c r="I10" s="53" t="s">
        <v>251</v>
      </c>
      <c r="J10" s="54" t="s">
        <v>268</v>
      </c>
    </row>
    <row r="11" ht="47.3" customHeight="1" spans="1:10">
      <c r="A11" s="106" t="s">
        <v>217</v>
      </c>
      <c r="B11" s="53" t="s">
        <v>269</v>
      </c>
      <c r="C11" s="53" t="s">
        <v>245</v>
      </c>
      <c r="D11" s="53" t="s">
        <v>246</v>
      </c>
      <c r="E11" s="49" t="s">
        <v>270</v>
      </c>
      <c r="F11" s="53" t="s">
        <v>256</v>
      </c>
      <c r="G11" s="49" t="s">
        <v>249</v>
      </c>
      <c r="H11" s="53" t="s">
        <v>267</v>
      </c>
      <c r="I11" s="53" t="s">
        <v>251</v>
      </c>
      <c r="J11" s="54" t="s">
        <v>271</v>
      </c>
    </row>
    <row r="12" ht="47.3" customHeight="1" spans="1:10">
      <c r="A12" s="106" t="s">
        <v>217</v>
      </c>
      <c r="B12" s="53" t="s">
        <v>269</v>
      </c>
      <c r="C12" s="53" t="s">
        <v>245</v>
      </c>
      <c r="D12" s="53" t="s">
        <v>246</v>
      </c>
      <c r="E12" s="49" t="s">
        <v>272</v>
      </c>
      <c r="F12" s="53" t="s">
        <v>256</v>
      </c>
      <c r="G12" s="49" t="s">
        <v>273</v>
      </c>
      <c r="H12" s="53" t="s">
        <v>267</v>
      </c>
      <c r="I12" s="53" t="s">
        <v>251</v>
      </c>
      <c r="J12" s="54" t="s">
        <v>274</v>
      </c>
    </row>
    <row r="13" ht="47.3" customHeight="1" spans="1:10">
      <c r="A13" s="106" t="s">
        <v>217</v>
      </c>
      <c r="B13" s="53" t="s">
        <v>269</v>
      </c>
      <c r="C13" s="53" t="s">
        <v>245</v>
      </c>
      <c r="D13" s="53" t="s">
        <v>246</v>
      </c>
      <c r="E13" s="49" t="s">
        <v>275</v>
      </c>
      <c r="F13" s="53" t="s">
        <v>256</v>
      </c>
      <c r="G13" s="49" t="s">
        <v>266</v>
      </c>
      <c r="H13" s="53" t="s">
        <v>267</v>
      </c>
      <c r="I13" s="53" t="s">
        <v>251</v>
      </c>
      <c r="J13" s="54" t="s">
        <v>276</v>
      </c>
    </row>
    <row r="14" ht="47.3" customHeight="1" spans="1:10">
      <c r="A14" s="106" t="s">
        <v>217</v>
      </c>
      <c r="B14" s="53" t="s">
        <v>269</v>
      </c>
      <c r="C14" s="53" t="s">
        <v>245</v>
      </c>
      <c r="D14" s="53" t="s">
        <v>246</v>
      </c>
      <c r="E14" s="49" t="s">
        <v>277</v>
      </c>
      <c r="F14" s="53" t="s">
        <v>256</v>
      </c>
      <c r="G14" s="49" t="s">
        <v>278</v>
      </c>
      <c r="H14" s="53" t="s">
        <v>279</v>
      </c>
      <c r="I14" s="53" t="s">
        <v>251</v>
      </c>
      <c r="J14" s="54" t="s">
        <v>280</v>
      </c>
    </row>
    <row r="15" ht="47.3" customHeight="1" spans="1:10">
      <c r="A15" s="106" t="s">
        <v>217</v>
      </c>
      <c r="B15" s="53" t="s">
        <v>269</v>
      </c>
      <c r="C15" s="53" t="s">
        <v>245</v>
      </c>
      <c r="D15" s="53" t="s">
        <v>246</v>
      </c>
      <c r="E15" s="49" t="s">
        <v>281</v>
      </c>
      <c r="F15" s="53" t="s">
        <v>256</v>
      </c>
      <c r="G15" s="49" t="s">
        <v>282</v>
      </c>
      <c r="H15" s="53" t="s">
        <v>267</v>
      </c>
      <c r="I15" s="53" t="s">
        <v>251</v>
      </c>
      <c r="J15" s="54" t="s">
        <v>283</v>
      </c>
    </row>
    <row r="16" ht="47.3" customHeight="1" spans="1:10">
      <c r="A16" s="106" t="s">
        <v>217</v>
      </c>
      <c r="B16" s="53" t="s">
        <v>269</v>
      </c>
      <c r="C16" s="53" t="s">
        <v>245</v>
      </c>
      <c r="D16" s="53" t="s">
        <v>284</v>
      </c>
      <c r="E16" s="49" t="s">
        <v>285</v>
      </c>
      <c r="F16" s="53" t="s">
        <v>248</v>
      </c>
      <c r="G16" s="49" t="s">
        <v>286</v>
      </c>
      <c r="H16" s="53" t="s">
        <v>258</v>
      </c>
      <c r="I16" s="53" t="s">
        <v>251</v>
      </c>
      <c r="J16" s="54" t="s">
        <v>287</v>
      </c>
    </row>
    <row r="17" ht="47.3" customHeight="1" spans="1:10">
      <c r="A17" s="106" t="s">
        <v>217</v>
      </c>
      <c r="B17" s="53" t="s">
        <v>269</v>
      </c>
      <c r="C17" s="53" t="s">
        <v>245</v>
      </c>
      <c r="D17" s="53" t="s">
        <v>284</v>
      </c>
      <c r="E17" s="49" t="s">
        <v>288</v>
      </c>
      <c r="F17" s="53" t="s">
        <v>256</v>
      </c>
      <c r="G17" s="49" t="s">
        <v>257</v>
      </c>
      <c r="H17" s="53" t="s">
        <v>258</v>
      </c>
      <c r="I17" s="53" t="s">
        <v>251</v>
      </c>
      <c r="J17" s="54" t="s">
        <v>289</v>
      </c>
    </row>
    <row r="18" ht="47.3" customHeight="1" spans="1:10">
      <c r="A18" s="106" t="s">
        <v>217</v>
      </c>
      <c r="B18" s="53" t="s">
        <v>269</v>
      </c>
      <c r="C18" s="53" t="s">
        <v>245</v>
      </c>
      <c r="D18" s="53" t="s">
        <v>284</v>
      </c>
      <c r="E18" s="49" t="s">
        <v>290</v>
      </c>
      <c r="F18" s="53" t="s">
        <v>256</v>
      </c>
      <c r="G18" s="49" t="s">
        <v>257</v>
      </c>
      <c r="H18" s="53" t="s">
        <v>258</v>
      </c>
      <c r="I18" s="53" t="s">
        <v>251</v>
      </c>
      <c r="J18" s="54" t="s">
        <v>291</v>
      </c>
    </row>
    <row r="19" ht="47.3" customHeight="1" spans="1:10">
      <c r="A19" s="106" t="s">
        <v>217</v>
      </c>
      <c r="B19" s="53" t="s">
        <v>269</v>
      </c>
      <c r="C19" s="53" t="s">
        <v>245</v>
      </c>
      <c r="D19" s="53" t="s">
        <v>292</v>
      </c>
      <c r="E19" s="49" t="s">
        <v>293</v>
      </c>
      <c r="F19" s="53" t="s">
        <v>248</v>
      </c>
      <c r="G19" s="49" t="s">
        <v>294</v>
      </c>
      <c r="H19" s="53" t="s">
        <v>258</v>
      </c>
      <c r="I19" s="53" t="s">
        <v>251</v>
      </c>
      <c r="J19" s="54" t="s">
        <v>295</v>
      </c>
    </row>
    <row r="20" ht="154" customHeight="1" spans="1:10">
      <c r="A20" s="106" t="s">
        <v>217</v>
      </c>
      <c r="B20" s="53" t="s">
        <v>269</v>
      </c>
      <c r="C20" s="53" t="s">
        <v>253</v>
      </c>
      <c r="D20" s="53" t="s">
        <v>254</v>
      </c>
      <c r="E20" s="49" t="s">
        <v>296</v>
      </c>
      <c r="F20" s="53" t="s">
        <v>256</v>
      </c>
      <c r="G20" s="49" t="s">
        <v>297</v>
      </c>
      <c r="H20" s="53"/>
      <c r="I20" s="53" t="s">
        <v>298</v>
      </c>
      <c r="J20" s="54" t="s">
        <v>299</v>
      </c>
    </row>
    <row r="21" ht="103" customHeight="1" spans="1:10">
      <c r="A21" s="106" t="s">
        <v>217</v>
      </c>
      <c r="B21" s="53" t="s">
        <v>269</v>
      </c>
      <c r="C21" s="53" t="s">
        <v>260</v>
      </c>
      <c r="D21" s="53" t="s">
        <v>261</v>
      </c>
      <c r="E21" s="49" t="s">
        <v>261</v>
      </c>
      <c r="F21" s="53" t="s">
        <v>248</v>
      </c>
      <c r="G21" s="49" t="s">
        <v>262</v>
      </c>
      <c r="H21" s="53" t="s">
        <v>258</v>
      </c>
      <c r="I21" s="53" t="s">
        <v>251</v>
      </c>
      <c r="J21" s="54" t="s">
        <v>300</v>
      </c>
    </row>
  </sheetData>
  <mergeCells count="6">
    <mergeCell ref="A2:J2"/>
    <mergeCell ref="A3:H3"/>
    <mergeCell ref="A7:A9"/>
    <mergeCell ref="A10:A21"/>
    <mergeCell ref="B7:B9"/>
    <mergeCell ref="B10:B2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topLeftCell="B1" workbookViewId="0">
      <selection activeCell="F3" sqref="F3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301</v>
      </c>
    </row>
    <row r="2" ht="28.5" customHeight="1" spans="1:6">
      <c r="A2" s="27" t="s">
        <v>302</v>
      </c>
      <c r="B2" s="27"/>
      <c r="C2" s="27"/>
      <c r="D2" s="27"/>
      <c r="E2" s="27"/>
      <c r="F2" s="27"/>
    </row>
    <row r="3" ht="15" customHeight="1" spans="1:6">
      <c r="A3" s="101" t="str">
        <f>"单位名称："&amp;"云南省水文水资源局临沧分局"</f>
        <v>单位名称：云南省水文水资源局临沧分局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303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4" t="s">
        <v>94</v>
      </c>
      <c r="B8" s="105"/>
      <c r="C8" s="105" t="s">
        <v>94</v>
      </c>
      <c r="D8" s="22"/>
      <c r="E8" s="22"/>
      <c r="F8" s="22"/>
    </row>
    <row r="9" customHeight="1" spans="1:6">
      <c r="A9" t="s">
        <v>304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0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305</v>
      </c>
    </row>
    <row r="2" ht="27.75" customHeight="1" spans="1:17">
      <c r="A2" s="56" t="s">
        <v>306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tr">
        <f>"单位名称："&amp;"云南省水文水资源局临沧分局"</f>
        <v>单位名称：云南省水文水资源局临沧分局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2</v>
      </c>
    </row>
    <row r="4" ht="15.75" customHeight="1" spans="1:17">
      <c r="A4" s="9" t="s">
        <v>307</v>
      </c>
      <c r="B4" s="72" t="s">
        <v>308</v>
      </c>
      <c r="C4" s="72" t="s">
        <v>309</v>
      </c>
      <c r="D4" s="72" t="s">
        <v>310</v>
      </c>
      <c r="E4" s="72" t="s">
        <v>311</v>
      </c>
      <c r="F4" s="72" t="s">
        <v>312</v>
      </c>
      <c r="G4" s="73" t="s">
        <v>135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313</v>
      </c>
      <c r="J5" s="77" t="s">
        <v>314</v>
      </c>
      <c r="K5" s="78" t="s">
        <v>315</v>
      </c>
      <c r="L5" s="79" t="s">
        <v>316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142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232000</v>
      </c>
      <c r="G8" s="22">
        <v>265000</v>
      </c>
      <c r="H8" s="22">
        <v>188000</v>
      </c>
      <c r="I8" s="22"/>
      <c r="J8" s="22"/>
      <c r="K8" s="22"/>
      <c r="L8" s="22">
        <v>77000</v>
      </c>
      <c r="M8" s="22"/>
      <c r="N8" s="22"/>
      <c r="O8" s="22"/>
      <c r="P8" s="22"/>
      <c r="Q8" s="22">
        <v>77000</v>
      </c>
    </row>
    <row r="9" ht="21" customHeight="1" spans="1:17">
      <c r="A9" s="98" t="s">
        <v>170</v>
      </c>
      <c r="B9" s="86" t="s">
        <v>317</v>
      </c>
      <c r="C9" s="86" t="s">
        <v>318</v>
      </c>
      <c r="D9" s="99" t="s">
        <v>319</v>
      </c>
      <c r="E9" s="100">
        <v>1</v>
      </c>
      <c r="F9" s="22"/>
      <c r="G9" s="22">
        <v>25000</v>
      </c>
      <c r="H9" s="22">
        <v>25000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170</v>
      </c>
      <c r="B10" s="86" t="s">
        <v>320</v>
      </c>
      <c r="C10" s="86" t="s">
        <v>321</v>
      </c>
      <c r="D10" s="99" t="s">
        <v>319</v>
      </c>
      <c r="E10" s="100">
        <v>1</v>
      </c>
      <c r="F10" s="22">
        <v>15000</v>
      </c>
      <c r="G10" s="22">
        <v>15000</v>
      </c>
      <c r="H10" s="22">
        <v>15000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170</v>
      </c>
      <c r="B11" s="86" t="s">
        <v>320</v>
      </c>
      <c r="C11" s="86" t="s">
        <v>321</v>
      </c>
      <c r="D11" s="99" t="s">
        <v>319</v>
      </c>
      <c r="E11" s="100">
        <v>1</v>
      </c>
      <c r="F11" s="22">
        <v>15000</v>
      </c>
      <c r="G11" s="22">
        <v>15000</v>
      </c>
      <c r="H11" s="22">
        <v>15000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8" t="s">
        <v>170</v>
      </c>
      <c r="B12" s="86" t="s">
        <v>322</v>
      </c>
      <c r="C12" s="86" t="s">
        <v>323</v>
      </c>
      <c r="D12" s="99" t="s">
        <v>319</v>
      </c>
      <c r="E12" s="100">
        <v>1</v>
      </c>
      <c r="F12" s="22"/>
      <c r="G12" s="22">
        <v>8000</v>
      </c>
      <c r="H12" s="22">
        <v>8000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8" t="s">
        <v>177</v>
      </c>
      <c r="B13" s="86" t="s">
        <v>324</v>
      </c>
      <c r="C13" s="86" t="s">
        <v>325</v>
      </c>
      <c r="D13" s="99" t="s">
        <v>326</v>
      </c>
      <c r="E13" s="100">
        <v>50</v>
      </c>
      <c r="F13" s="22">
        <v>8000</v>
      </c>
      <c r="G13" s="22">
        <v>8000</v>
      </c>
      <c r="H13" s="22">
        <v>8000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8" t="s">
        <v>177</v>
      </c>
      <c r="B14" s="86" t="s">
        <v>327</v>
      </c>
      <c r="C14" s="86" t="s">
        <v>328</v>
      </c>
      <c r="D14" s="99" t="s">
        <v>319</v>
      </c>
      <c r="E14" s="100">
        <v>1</v>
      </c>
      <c r="F14" s="22">
        <v>30000</v>
      </c>
      <c r="G14" s="22">
        <v>30000</v>
      </c>
      <c r="H14" s="22"/>
      <c r="I14" s="22"/>
      <c r="J14" s="22"/>
      <c r="K14" s="22"/>
      <c r="L14" s="22">
        <v>30000</v>
      </c>
      <c r="M14" s="22"/>
      <c r="N14" s="22"/>
      <c r="O14" s="22"/>
      <c r="P14" s="22"/>
      <c r="Q14" s="22">
        <v>30000</v>
      </c>
    </row>
    <row r="15" ht="21" customHeight="1" spans="1:17">
      <c r="A15" s="98" t="s">
        <v>177</v>
      </c>
      <c r="B15" s="86" t="s">
        <v>327</v>
      </c>
      <c r="C15" s="86" t="s">
        <v>328</v>
      </c>
      <c r="D15" s="99" t="s">
        <v>319</v>
      </c>
      <c r="E15" s="100">
        <v>1</v>
      </c>
      <c r="F15" s="22">
        <v>12000</v>
      </c>
      <c r="G15" s="22">
        <v>12000</v>
      </c>
      <c r="H15" s="22">
        <v>12000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98" t="s">
        <v>177</v>
      </c>
      <c r="B16" s="86" t="s">
        <v>329</v>
      </c>
      <c r="C16" s="86" t="s">
        <v>330</v>
      </c>
      <c r="D16" s="99" t="s">
        <v>319</v>
      </c>
      <c r="E16" s="100">
        <v>1</v>
      </c>
      <c r="F16" s="22">
        <v>40000</v>
      </c>
      <c r="G16" s="22">
        <v>40000</v>
      </c>
      <c r="H16" s="22"/>
      <c r="I16" s="22"/>
      <c r="J16" s="22"/>
      <c r="K16" s="22"/>
      <c r="L16" s="22">
        <v>40000</v>
      </c>
      <c r="M16" s="22"/>
      <c r="N16" s="22"/>
      <c r="O16" s="22"/>
      <c r="P16" s="22"/>
      <c r="Q16" s="22">
        <v>40000</v>
      </c>
    </row>
    <row r="17" ht="21" customHeight="1" spans="1:17">
      <c r="A17" s="98" t="s">
        <v>177</v>
      </c>
      <c r="B17" s="86" t="s">
        <v>329</v>
      </c>
      <c r="C17" s="86" t="s">
        <v>330</v>
      </c>
      <c r="D17" s="99" t="s">
        <v>319</v>
      </c>
      <c r="E17" s="100">
        <v>1</v>
      </c>
      <c r="F17" s="22">
        <v>45000</v>
      </c>
      <c r="G17" s="22">
        <v>45000</v>
      </c>
      <c r="H17" s="22">
        <v>45000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98" t="s">
        <v>217</v>
      </c>
      <c r="B18" s="86" t="s">
        <v>331</v>
      </c>
      <c r="C18" s="86" t="s">
        <v>332</v>
      </c>
      <c r="D18" s="99" t="s">
        <v>333</v>
      </c>
      <c r="E18" s="100">
        <v>2</v>
      </c>
      <c r="F18" s="22">
        <v>7000</v>
      </c>
      <c r="G18" s="22">
        <v>7000</v>
      </c>
      <c r="H18" s="22"/>
      <c r="I18" s="22"/>
      <c r="J18" s="22"/>
      <c r="K18" s="22"/>
      <c r="L18" s="22">
        <v>7000</v>
      </c>
      <c r="M18" s="22"/>
      <c r="N18" s="22"/>
      <c r="O18" s="22"/>
      <c r="P18" s="22"/>
      <c r="Q18" s="22">
        <v>7000</v>
      </c>
    </row>
    <row r="19" ht="21" customHeight="1" spans="1:17">
      <c r="A19" s="98" t="s">
        <v>217</v>
      </c>
      <c r="B19" s="86" t="s">
        <v>327</v>
      </c>
      <c r="C19" s="86" t="s">
        <v>328</v>
      </c>
      <c r="D19" s="99" t="s">
        <v>319</v>
      </c>
      <c r="E19" s="100">
        <v>1</v>
      </c>
      <c r="F19" s="22">
        <v>60000</v>
      </c>
      <c r="G19" s="22">
        <v>60000</v>
      </c>
      <c r="H19" s="22">
        <v>60000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21" customHeight="1" spans="1:17">
      <c r="A20" s="89" t="s">
        <v>94</v>
      </c>
      <c r="B20" s="90"/>
      <c r="C20" s="90"/>
      <c r="D20" s="90"/>
      <c r="E20" s="97"/>
      <c r="F20" s="22">
        <v>232000</v>
      </c>
      <c r="G20" s="22">
        <v>265000</v>
      </c>
      <c r="H20" s="22">
        <v>188000</v>
      </c>
      <c r="I20" s="22"/>
      <c r="J20" s="22"/>
      <c r="K20" s="22"/>
      <c r="L20" s="22">
        <v>77000</v>
      </c>
      <c r="M20" s="22"/>
      <c r="N20" s="22"/>
      <c r="O20" s="22"/>
      <c r="P20" s="22"/>
      <c r="Q20" s="22">
        <v>77000</v>
      </c>
    </row>
  </sheetData>
  <mergeCells count="16">
    <mergeCell ref="A2:Q2"/>
    <mergeCell ref="A3:F3"/>
    <mergeCell ref="G4:Q4"/>
    <mergeCell ref="L5:Q5"/>
    <mergeCell ref="A20:E2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C11" sqref="C1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334</v>
      </c>
    </row>
    <row r="2" ht="27.75" customHeight="1" spans="1:14">
      <c r="A2" s="56" t="s">
        <v>335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"单位名称："&amp;"云南省水文水资源局临沧分局"</f>
        <v>单位名称：云南省水文水资源局临沧分局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2</v>
      </c>
    </row>
    <row r="4" ht="15.75" customHeight="1" spans="1:14">
      <c r="A4" s="9" t="s">
        <v>307</v>
      </c>
      <c r="B4" s="72" t="s">
        <v>336</v>
      </c>
      <c r="C4" s="72" t="s">
        <v>337</v>
      </c>
      <c r="D4" s="73" t="s">
        <v>135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313</v>
      </c>
      <c r="G5" s="77" t="s">
        <v>314</v>
      </c>
      <c r="H5" s="78" t="s">
        <v>315</v>
      </c>
      <c r="I5" s="79" t="s">
        <v>316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142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94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customHeight="1" spans="1:14">
      <c r="A11" t="s">
        <v>338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C9" sqref="C9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5"/>
      <c r="W1" s="44"/>
      <c r="X1" s="44" t="s">
        <v>339</v>
      </c>
    </row>
    <row r="2" ht="27.75" customHeight="1" spans="1:24">
      <c r="A2" s="56" t="s">
        <v>340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tr">
        <f>"单位名称："&amp;"云南省水文水资源局临沧分局"</f>
        <v>单位名称：云南省水文水资源局临沧分局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2</v>
      </c>
    </row>
    <row r="4" ht="19.5" customHeight="1" spans="1:24">
      <c r="A4" s="15" t="s">
        <v>341</v>
      </c>
      <c r="B4" s="10" t="s">
        <v>135</v>
      </c>
      <c r="C4" s="11"/>
      <c r="D4" s="11"/>
      <c r="E4" s="62" t="s">
        <v>342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343</v>
      </c>
      <c r="E5" s="62" t="s">
        <v>344</v>
      </c>
      <c r="F5" s="62" t="s">
        <v>345</v>
      </c>
      <c r="G5" s="62" t="s">
        <v>346</v>
      </c>
      <c r="H5" s="62" t="s">
        <v>347</v>
      </c>
      <c r="I5" s="62" t="s">
        <v>348</v>
      </c>
      <c r="J5" s="62" t="s">
        <v>349</v>
      </c>
      <c r="K5" s="62" t="s">
        <v>350</v>
      </c>
      <c r="L5" s="62" t="s">
        <v>351</v>
      </c>
      <c r="M5" s="62" t="s">
        <v>352</v>
      </c>
      <c r="N5" s="62" t="s">
        <v>353</v>
      </c>
      <c r="O5" s="62" t="s">
        <v>354</v>
      </c>
      <c r="P5" s="62" t="s">
        <v>355</v>
      </c>
      <c r="Q5" s="62" t="s">
        <v>356</v>
      </c>
      <c r="R5" s="62" t="s">
        <v>357</v>
      </c>
      <c r="S5" s="62" t="s">
        <v>358</v>
      </c>
      <c r="T5" s="62" t="s">
        <v>359</v>
      </c>
      <c r="U5" s="62" t="s">
        <v>360</v>
      </c>
      <c r="V5" s="62" t="s">
        <v>361</v>
      </c>
      <c r="W5" s="62" t="s">
        <v>362</v>
      </c>
      <c r="X5" s="62" t="s">
        <v>363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customHeight="1" spans="1:24">
      <c r="A9" t="s">
        <v>364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13" sqref="B13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365</v>
      </c>
    </row>
    <row r="2" ht="28.5" customHeight="1" spans="1:10">
      <c r="A2" s="45" t="s">
        <v>366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tr">
        <f>"单位名称："&amp;"云南省水文水资源局临沧分局"</f>
        <v>单位名称：云南省水文水资源局临沧分局</v>
      </c>
    </row>
    <row r="4" ht="44.25" customHeight="1" spans="1:10">
      <c r="A4" s="47" t="s">
        <v>234</v>
      </c>
      <c r="B4" s="47" t="s">
        <v>235</v>
      </c>
      <c r="C4" s="47" t="s">
        <v>236</v>
      </c>
      <c r="D4" s="47" t="s">
        <v>237</v>
      </c>
      <c r="E4" s="47" t="s">
        <v>238</v>
      </c>
      <c r="F4" s="48" t="s">
        <v>239</v>
      </c>
      <c r="G4" s="47" t="s">
        <v>240</v>
      </c>
      <c r="H4" s="48" t="s">
        <v>241</v>
      </c>
      <c r="I4" s="48" t="s">
        <v>242</v>
      </c>
      <c r="J4" s="47" t="s">
        <v>243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customHeight="1" spans="1:10">
      <c r="A8" t="s">
        <v>367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38"/>
  <sheetViews>
    <sheetView showZeros="0" workbookViewId="0">
      <selection activeCell="C4" sqref="C4:C5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368</v>
      </c>
    </row>
    <row r="2" ht="30.65" customHeight="1" spans="1:8">
      <c r="A2" s="36" t="s">
        <v>369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"单位名称："&amp;"云南省水文水资源局临沧分局"</f>
        <v>单位名称：云南省水文水资源局临沧分局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128</v>
      </c>
      <c r="B4" s="37" t="s">
        <v>370</v>
      </c>
      <c r="C4" s="37" t="s">
        <v>371</v>
      </c>
      <c r="D4" s="37" t="s">
        <v>372</v>
      </c>
      <c r="E4" s="37" t="s">
        <v>373</v>
      </c>
      <c r="F4" s="37" t="s">
        <v>374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311</v>
      </c>
      <c r="G5" s="37" t="s">
        <v>375</v>
      </c>
      <c r="H5" s="37" t="s">
        <v>376</v>
      </c>
    </row>
    <row r="6" ht="18.75" customHeight="1" spans="1:8">
      <c r="A6" s="38" t="s">
        <v>112</v>
      </c>
      <c r="B6" s="38" t="s">
        <v>113</v>
      </c>
      <c r="C6" s="38" t="s">
        <v>114</v>
      </c>
      <c r="D6" s="38" t="s">
        <v>115</v>
      </c>
      <c r="E6" s="38" t="s">
        <v>116</v>
      </c>
      <c r="F6" s="38" t="s">
        <v>117</v>
      </c>
      <c r="G6" s="38" t="s">
        <v>377</v>
      </c>
      <c r="H6" s="38" t="s">
        <v>378</v>
      </c>
    </row>
    <row r="7" ht="29.9" customHeight="1" spans="1:8">
      <c r="A7" s="39" t="s">
        <v>45</v>
      </c>
      <c r="B7" s="39" t="s">
        <v>379</v>
      </c>
      <c r="C7" s="39" t="s">
        <v>380</v>
      </c>
      <c r="D7" s="39" t="s">
        <v>381</v>
      </c>
      <c r="E7" s="37" t="s">
        <v>333</v>
      </c>
      <c r="F7" s="40">
        <v>1</v>
      </c>
      <c r="G7" s="41">
        <v>100000</v>
      </c>
      <c r="H7" s="41">
        <v>100000</v>
      </c>
    </row>
    <row r="8" ht="29.9" customHeight="1" spans="1:8">
      <c r="A8" s="39" t="s">
        <v>45</v>
      </c>
      <c r="B8" s="39" t="s">
        <v>379</v>
      </c>
      <c r="C8" s="39" t="s">
        <v>382</v>
      </c>
      <c r="D8" s="39" t="s">
        <v>383</v>
      </c>
      <c r="E8" s="37" t="s">
        <v>333</v>
      </c>
      <c r="F8" s="40">
        <v>4</v>
      </c>
      <c r="G8" s="41">
        <v>12000</v>
      </c>
      <c r="H8" s="41">
        <v>48000</v>
      </c>
    </row>
    <row r="9" ht="29.9" customHeight="1" spans="1:8">
      <c r="A9" s="39" t="s">
        <v>45</v>
      </c>
      <c r="B9" s="39" t="s">
        <v>379</v>
      </c>
      <c r="C9" s="39" t="s">
        <v>384</v>
      </c>
      <c r="D9" s="39" t="s">
        <v>385</v>
      </c>
      <c r="E9" s="37" t="s">
        <v>333</v>
      </c>
      <c r="F9" s="40">
        <v>4</v>
      </c>
      <c r="G9" s="41">
        <v>11000</v>
      </c>
      <c r="H9" s="41">
        <v>44000</v>
      </c>
    </row>
    <row r="10" ht="29.9" customHeight="1" spans="1:8">
      <c r="A10" s="39" t="s">
        <v>45</v>
      </c>
      <c r="B10" s="39" t="s">
        <v>379</v>
      </c>
      <c r="C10" s="39" t="s">
        <v>386</v>
      </c>
      <c r="D10" s="39" t="s">
        <v>387</v>
      </c>
      <c r="E10" s="37" t="s">
        <v>267</v>
      </c>
      <c r="F10" s="40">
        <v>4</v>
      </c>
      <c r="G10" s="41">
        <v>4800</v>
      </c>
      <c r="H10" s="41">
        <v>19200</v>
      </c>
    </row>
    <row r="11" ht="29.9" customHeight="1" spans="1:8">
      <c r="A11" s="39" t="s">
        <v>45</v>
      </c>
      <c r="B11" s="39" t="s">
        <v>379</v>
      </c>
      <c r="C11" s="39" t="s">
        <v>388</v>
      </c>
      <c r="D11" s="39" t="s">
        <v>389</v>
      </c>
      <c r="E11" s="37" t="s">
        <v>267</v>
      </c>
      <c r="F11" s="40">
        <v>1</v>
      </c>
      <c r="G11" s="41">
        <v>3400</v>
      </c>
      <c r="H11" s="41">
        <v>3400</v>
      </c>
    </row>
    <row r="12" ht="29.9" customHeight="1" spans="1:8">
      <c r="A12" s="39" t="s">
        <v>45</v>
      </c>
      <c r="B12" s="39" t="s">
        <v>379</v>
      </c>
      <c r="C12" s="39" t="s">
        <v>390</v>
      </c>
      <c r="D12" s="39" t="s">
        <v>391</v>
      </c>
      <c r="E12" s="37" t="s">
        <v>267</v>
      </c>
      <c r="F12" s="40">
        <v>4</v>
      </c>
      <c r="G12" s="41">
        <v>3800</v>
      </c>
      <c r="H12" s="41">
        <v>15200</v>
      </c>
    </row>
    <row r="13" ht="29.9" customHeight="1" spans="1:8">
      <c r="A13" s="39" t="s">
        <v>45</v>
      </c>
      <c r="B13" s="39" t="s">
        <v>379</v>
      </c>
      <c r="C13" s="39" t="s">
        <v>392</v>
      </c>
      <c r="D13" s="39" t="s">
        <v>393</v>
      </c>
      <c r="E13" s="37" t="s">
        <v>267</v>
      </c>
      <c r="F13" s="40">
        <v>3</v>
      </c>
      <c r="G13" s="41">
        <v>6000</v>
      </c>
      <c r="H13" s="41">
        <v>18000</v>
      </c>
    </row>
    <row r="14" ht="29.9" customHeight="1" spans="1:8">
      <c r="A14" s="39" t="s">
        <v>45</v>
      </c>
      <c r="B14" s="39" t="s">
        <v>379</v>
      </c>
      <c r="C14" s="39" t="s">
        <v>394</v>
      </c>
      <c r="D14" s="39" t="s">
        <v>395</v>
      </c>
      <c r="E14" s="37" t="s">
        <v>333</v>
      </c>
      <c r="F14" s="40">
        <v>1</v>
      </c>
      <c r="G14" s="41">
        <v>4500</v>
      </c>
      <c r="H14" s="41">
        <v>4500</v>
      </c>
    </row>
    <row r="15" ht="29.9" customHeight="1" spans="1:8">
      <c r="A15" s="39" t="s">
        <v>45</v>
      </c>
      <c r="B15" s="39" t="s">
        <v>379</v>
      </c>
      <c r="C15" s="39" t="s">
        <v>332</v>
      </c>
      <c r="D15" s="39" t="s">
        <v>396</v>
      </c>
      <c r="E15" s="37" t="s">
        <v>333</v>
      </c>
      <c r="F15" s="40">
        <v>2</v>
      </c>
      <c r="G15" s="41">
        <v>3500</v>
      </c>
      <c r="H15" s="41">
        <v>7000</v>
      </c>
    </row>
    <row r="16" ht="29.9" customHeight="1" spans="1:8">
      <c r="A16" s="39" t="s">
        <v>45</v>
      </c>
      <c r="B16" s="39" t="s">
        <v>379</v>
      </c>
      <c r="C16" s="39" t="s">
        <v>397</v>
      </c>
      <c r="D16" s="39" t="s">
        <v>398</v>
      </c>
      <c r="E16" s="37" t="s">
        <v>267</v>
      </c>
      <c r="F16" s="40">
        <v>2</v>
      </c>
      <c r="G16" s="41">
        <v>5400</v>
      </c>
      <c r="H16" s="41">
        <v>10800</v>
      </c>
    </row>
    <row r="17" ht="29.9" customHeight="1" spans="1:8">
      <c r="A17" s="39" t="s">
        <v>45</v>
      </c>
      <c r="B17" s="39" t="s">
        <v>379</v>
      </c>
      <c r="C17" s="39" t="s">
        <v>399</v>
      </c>
      <c r="D17" s="39" t="s">
        <v>400</v>
      </c>
      <c r="E17" s="37" t="s">
        <v>333</v>
      </c>
      <c r="F17" s="40">
        <v>1</v>
      </c>
      <c r="G17" s="41">
        <v>12000</v>
      </c>
      <c r="H17" s="41">
        <v>12000</v>
      </c>
    </row>
    <row r="18" ht="29.9" customHeight="1" spans="1:8">
      <c r="A18" s="39" t="s">
        <v>45</v>
      </c>
      <c r="B18" s="39" t="s">
        <v>379</v>
      </c>
      <c r="C18" s="39" t="s">
        <v>399</v>
      </c>
      <c r="D18" s="39" t="s">
        <v>400</v>
      </c>
      <c r="E18" s="37" t="s">
        <v>333</v>
      </c>
      <c r="F18" s="40">
        <v>2</v>
      </c>
      <c r="G18" s="41">
        <v>12000</v>
      </c>
      <c r="H18" s="41">
        <v>24000</v>
      </c>
    </row>
    <row r="19" ht="29.9" customHeight="1" spans="1:8">
      <c r="A19" s="39" t="s">
        <v>45</v>
      </c>
      <c r="B19" s="39" t="s">
        <v>379</v>
      </c>
      <c r="C19" s="39" t="s">
        <v>401</v>
      </c>
      <c r="D19" s="39" t="s">
        <v>402</v>
      </c>
      <c r="E19" s="37" t="s">
        <v>267</v>
      </c>
      <c r="F19" s="40">
        <v>1</v>
      </c>
      <c r="G19" s="41">
        <v>21700</v>
      </c>
      <c r="H19" s="41">
        <v>21700</v>
      </c>
    </row>
    <row r="20" ht="29.9" customHeight="1" spans="1:8">
      <c r="A20" s="39" t="s">
        <v>45</v>
      </c>
      <c r="B20" s="39" t="s">
        <v>379</v>
      </c>
      <c r="C20" s="39" t="s">
        <v>403</v>
      </c>
      <c r="D20" s="39" t="s">
        <v>404</v>
      </c>
      <c r="E20" s="37" t="s">
        <v>405</v>
      </c>
      <c r="F20" s="40">
        <v>5</v>
      </c>
      <c r="G20" s="41">
        <v>5500</v>
      </c>
      <c r="H20" s="41">
        <v>27500</v>
      </c>
    </row>
    <row r="21" ht="29.9" customHeight="1" spans="1:8">
      <c r="A21" s="39" t="s">
        <v>45</v>
      </c>
      <c r="B21" s="39" t="s">
        <v>379</v>
      </c>
      <c r="C21" s="39" t="s">
        <v>403</v>
      </c>
      <c r="D21" s="39" t="s">
        <v>404</v>
      </c>
      <c r="E21" s="37" t="s">
        <v>333</v>
      </c>
      <c r="F21" s="40">
        <v>5</v>
      </c>
      <c r="G21" s="41">
        <v>5500</v>
      </c>
      <c r="H21" s="41">
        <v>27500</v>
      </c>
    </row>
    <row r="22" ht="29.9" customHeight="1" spans="1:8">
      <c r="A22" s="39" t="s">
        <v>45</v>
      </c>
      <c r="B22" s="39" t="s">
        <v>379</v>
      </c>
      <c r="C22" s="39" t="s">
        <v>406</v>
      </c>
      <c r="D22" s="39" t="s">
        <v>407</v>
      </c>
      <c r="E22" s="37" t="s">
        <v>267</v>
      </c>
      <c r="F22" s="40">
        <v>1</v>
      </c>
      <c r="G22" s="41">
        <v>4500</v>
      </c>
      <c r="H22" s="41">
        <v>4500</v>
      </c>
    </row>
    <row r="23" ht="29.9" customHeight="1" spans="1:8">
      <c r="A23" s="39" t="s">
        <v>45</v>
      </c>
      <c r="B23" s="39" t="s">
        <v>379</v>
      </c>
      <c r="C23" s="39" t="s">
        <v>406</v>
      </c>
      <c r="D23" s="39" t="s">
        <v>408</v>
      </c>
      <c r="E23" s="37" t="s">
        <v>333</v>
      </c>
      <c r="F23" s="40">
        <v>1</v>
      </c>
      <c r="G23" s="41">
        <v>3600</v>
      </c>
      <c r="H23" s="41">
        <v>3600</v>
      </c>
    </row>
    <row r="24" ht="29.9" customHeight="1" spans="1:8">
      <c r="A24" s="39" t="s">
        <v>45</v>
      </c>
      <c r="B24" s="39" t="s">
        <v>379</v>
      </c>
      <c r="C24" s="39" t="s">
        <v>409</v>
      </c>
      <c r="D24" s="39" t="s">
        <v>410</v>
      </c>
      <c r="E24" s="37" t="s">
        <v>405</v>
      </c>
      <c r="F24" s="40">
        <v>30</v>
      </c>
      <c r="G24" s="41">
        <v>4500</v>
      </c>
      <c r="H24" s="41">
        <v>135000</v>
      </c>
    </row>
    <row r="25" ht="29.9" customHeight="1" spans="1:8">
      <c r="A25" s="39" t="s">
        <v>45</v>
      </c>
      <c r="B25" s="39" t="s">
        <v>379</v>
      </c>
      <c r="C25" s="39" t="s">
        <v>411</v>
      </c>
      <c r="D25" s="39" t="s">
        <v>412</v>
      </c>
      <c r="E25" s="37" t="s">
        <v>405</v>
      </c>
      <c r="F25" s="40">
        <v>1</v>
      </c>
      <c r="G25" s="41">
        <v>8000</v>
      </c>
      <c r="H25" s="41">
        <v>8000</v>
      </c>
    </row>
    <row r="26" ht="29.9" customHeight="1" spans="1:8">
      <c r="A26" s="39" t="s">
        <v>45</v>
      </c>
      <c r="B26" s="39" t="s">
        <v>379</v>
      </c>
      <c r="C26" s="39" t="s">
        <v>413</v>
      </c>
      <c r="D26" s="39" t="s">
        <v>414</v>
      </c>
      <c r="E26" s="37" t="s">
        <v>267</v>
      </c>
      <c r="F26" s="40">
        <v>1</v>
      </c>
      <c r="G26" s="41">
        <v>71000</v>
      </c>
      <c r="H26" s="41">
        <v>71000</v>
      </c>
    </row>
    <row r="27" ht="29.9" customHeight="1" spans="1:8">
      <c r="A27" s="39" t="s">
        <v>45</v>
      </c>
      <c r="B27" s="39" t="s">
        <v>379</v>
      </c>
      <c r="C27" s="39" t="s">
        <v>413</v>
      </c>
      <c r="D27" s="39" t="s">
        <v>415</v>
      </c>
      <c r="E27" s="37" t="s">
        <v>333</v>
      </c>
      <c r="F27" s="40">
        <v>3</v>
      </c>
      <c r="G27" s="41">
        <v>158000</v>
      </c>
      <c r="H27" s="41">
        <v>474000</v>
      </c>
    </row>
    <row r="28" ht="29.9" customHeight="1" spans="1:8">
      <c r="A28" s="39" t="s">
        <v>45</v>
      </c>
      <c r="B28" s="39" t="s">
        <v>379</v>
      </c>
      <c r="C28" s="39" t="s">
        <v>413</v>
      </c>
      <c r="D28" s="39" t="s">
        <v>416</v>
      </c>
      <c r="E28" s="37" t="s">
        <v>405</v>
      </c>
      <c r="F28" s="40">
        <v>3</v>
      </c>
      <c r="G28" s="41">
        <v>2500</v>
      </c>
      <c r="H28" s="41">
        <v>7500</v>
      </c>
    </row>
    <row r="29" ht="29.9" customHeight="1" spans="1:8">
      <c r="A29" s="39" t="s">
        <v>45</v>
      </c>
      <c r="B29" s="39" t="s">
        <v>379</v>
      </c>
      <c r="C29" s="39" t="s">
        <v>413</v>
      </c>
      <c r="D29" s="39" t="s">
        <v>417</v>
      </c>
      <c r="E29" s="37" t="s">
        <v>405</v>
      </c>
      <c r="F29" s="40">
        <v>1</v>
      </c>
      <c r="G29" s="41">
        <v>55000</v>
      </c>
      <c r="H29" s="41">
        <v>55000</v>
      </c>
    </row>
    <row r="30" ht="29.9" customHeight="1" spans="1:8">
      <c r="A30" s="39" t="s">
        <v>45</v>
      </c>
      <c r="B30" s="39" t="s">
        <v>379</v>
      </c>
      <c r="C30" s="39" t="s">
        <v>413</v>
      </c>
      <c r="D30" s="39" t="s">
        <v>418</v>
      </c>
      <c r="E30" s="37" t="s">
        <v>333</v>
      </c>
      <c r="F30" s="40">
        <v>1</v>
      </c>
      <c r="G30" s="41">
        <v>55000</v>
      </c>
      <c r="H30" s="41">
        <v>55000</v>
      </c>
    </row>
    <row r="31" ht="29.9" customHeight="1" spans="1:8">
      <c r="A31" s="39" t="s">
        <v>45</v>
      </c>
      <c r="B31" s="39" t="s">
        <v>379</v>
      </c>
      <c r="C31" s="39" t="s">
        <v>413</v>
      </c>
      <c r="D31" s="39" t="s">
        <v>418</v>
      </c>
      <c r="E31" s="37" t="s">
        <v>333</v>
      </c>
      <c r="F31" s="40">
        <v>3</v>
      </c>
      <c r="G31" s="41">
        <v>55000</v>
      </c>
      <c r="H31" s="41">
        <v>165000</v>
      </c>
    </row>
    <row r="32" ht="29.9" customHeight="1" spans="1:8">
      <c r="A32" s="39" t="s">
        <v>45</v>
      </c>
      <c r="B32" s="39" t="s">
        <v>379</v>
      </c>
      <c r="C32" s="39" t="s">
        <v>413</v>
      </c>
      <c r="D32" s="39" t="s">
        <v>419</v>
      </c>
      <c r="E32" s="37" t="s">
        <v>405</v>
      </c>
      <c r="F32" s="40">
        <v>3</v>
      </c>
      <c r="G32" s="41">
        <v>12000</v>
      </c>
      <c r="H32" s="41">
        <v>36000</v>
      </c>
    </row>
    <row r="33" ht="29.9" customHeight="1" spans="1:8">
      <c r="A33" s="39" t="s">
        <v>45</v>
      </c>
      <c r="B33" s="39" t="s">
        <v>379</v>
      </c>
      <c r="C33" s="39" t="s">
        <v>413</v>
      </c>
      <c r="D33" s="39" t="s">
        <v>420</v>
      </c>
      <c r="E33" s="37" t="s">
        <v>405</v>
      </c>
      <c r="F33" s="40">
        <v>2</v>
      </c>
      <c r="G33" s="41">
        <v>220000</v>
      </c>
      <c r="H33" s="41">
        <v>440000</v>
      </c>
    </row>
    <row r="34" ht="29.9" customHeight="1" spans="1:8">
      <c r="A34" s="39" t="s">
        <v>45</v>
      </c>
      <c r="B34" s="39" t="s">
        <v>421</v>
      </c>
      <c r="C34" s="39" t="s">
        <v>422</v>
      </c>
      <c r="D34" s="39" t="s">
        <v>423</v>
      </c>
      <c r="E34" s="37" t="s">
        <v>405</v>
      </c>
      <c r="F34" s="40">
        <v>8</v>
      </c>
      <c r="G34" s="41">
        <v>2000</v>
      </c>
      <c r="H34" s="41">
        <v>16000</v>
      </c>
    </row>
    <row r="35" ht="29.9" customHeight="1" spans="1:8">
      <c r="A35" s="39" t="s">
        <v>45</v>
      </c>
      <c r="B35" s="39" t="s">
        <v>421</v>
      </c>
      <c r="C35" s="39" t="s">
        <v>424</v>
      </c>
      <c r="D35" s="39" t="s">
        <v>425</v>
      </c>
      <c r="E35" s="37" t="s">
        <v>405</v>
      </c>
      <c r="F35" s="40">
        <v>1</v>
      </c>
      <c r="G35" s="41">
        <v>100000</v>
      </c>
      <c r="H35" s="41">
        <v>100000</v>
      </c>
    </row>
    <row r="36" ht="29.9" customHeight="1" spans="1:8">
      <c r="A36" s="39" t="s">
        <v>45</v>
      </c>
      <c r="B36" s="39" t="s">
        <v>421</v>
      </c>
      <c r="C36" s="39" t="s">
        <v>424</v>
      </c>
      <c r="D36" s="39" t="s">
        <v>426</v>
      </c>
      <c r="E36" s="37" t="s">
        <v>405</v>
      </c>
      <c r="F36" s="40">
        <v>1</v>
      </c>
      <c r="G36" s="41">
        <v>50000</v>
      </c>
      <c r="H36" s="41">
        <v>50000</v>
      </c>
    </row>
    <row r="37" ht="20.15" customHeight="1" spans="1:8">
      <c r="A37" s="37" t="s">
        <v>30</v>
      </c>
      <c r="B37" s="37"/>
      <c r="C37" s="37"/>
      <c r="D37" s="37"/>
      <c r="E37" s="37"/>
      <c r="F37" s="40">
        <v>100</v>
      </c>
      <c r="G37" s="41"/>
      <c r="H37" s="41">
        <v>2003400</v>
      </c>
    </row>
    <row r="38" ht="19.5" customHeight="1" spans="1:8">
      <c r="A38" s="39" t="s">
        <v>427</v>
      </c>
      <c r="B38" s="39"/>
      <c r="C38" s="39"/>
      <c r="D38" s="39"/>
      <c r="E38" s="39"/>
      <c r="F38" s="42"/>
      <c r="G38" s="43"/>
      <c r="H38" s="43"/>
    </row>
  </sheetData>
  <mergeCells count="9">
    <mergeCell ref="A2:H2"/>
    <mergeCell ref="F4:H4"/>
    <mergeCell ref="A37:E37"/>
    <mergeCell ref="A38:H38"/>
    <mergeCell ref="A4:A5"/>
    <mergeCell ref="B4:B5"/>
    <mergeCell ref="C4:C5"/>
    <mergeCell ref="D4:D5"/>
    <mergeCell ref="E4:E5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G28" sqref="G28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428</v>
      </c>
    </row>
    <row r="2" ht="27.75" customHeight="1" spans="1:11">
      <c r="A2" s="27" t="s">
        <v>429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"单位名称："&amp;"云南省水文水资源局临沧分局"</f>
        <v>单位名称：云南省水文水资源局临沧分局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208</v>
      </c>
      <c r="B4" s="8" t="s">
        <v>130</v>
      </c>
      <c r="C4" s="8" t="s">
        <v>209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430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94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customHeight="1" spans="1:11">
      <c r="A11" t="s">
        <v>431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E30" sqref="E30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432</v>
      </c>
    </row>
    <row r="2" ht="27.75" customHeight="1" spans="1:7">
      <c r="A2" s="3" t="s">
        <v>433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"单位名称："&amp;"云南省水文水资源局临沧分局"</f>
        <v>单位名称：云南省水文水资源局临沧分局</v>
      </c>
      <c r="B3" s="5"/>
      <c r="C3" s="5"/>
      <c r="D3" s="5"/>
      <c r="E3" s="6"/>
      <c r="F3" s="6"/>
      <c r="G3" s="7" t="s">
        <v>2</v>
      </c>
    </row>
    <row r="4" ht="21.75" customHeight="1" spans="1:7">
      <c r="A4" s="8" t="s">
        <v>209</v>
      </c>
      <c r="B4" s="8" t="s">
        <v>208</v>
      </c>
      <c r="C4" s="8" t="s">
        <v>130</v>
      </c>
      <c r="D4" s="9" t="s">
        <v>434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435</v>
      </c>
      <c r="F5" s="9" t="s">
        <v>436</v>
      </c>
      <c r="G5" s="9" t="s">
        <v>437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2206100</v>
      </c>
      <c r="F8" s="22">
        <v>2206100</v>
      </c>
      <c r="G8" s="22">
        <v>2206100</v>
      </c>
    </row>
    <row r="9" ht="29.9" customHeight="1" spans="1:7">
      <c r="A9" s="20"/>
      <c r="B9" s="20" t="s">
        <v>438</v>
      </c>
      <c r="C9" s="20" t="s">
        <v>217</v>
      </c>
      <c r="D9" s="20" t="s">
        <v>439</v>
      </c>
      <c r="E9" s="22">
        <v>1883900</v>
      </c>
      <c r="F9" s="22">
        <v>1883900</v>
      </c>
      <c r="G9" s="22">
        <v>1883900</v>
      </c>
    </row>
    <row r="10" ht="29.9" customHeight="1" spans="1:7">
      <c r="A10" s="23"/>
      <c r="B10" s="20" t="s">
        <v>440</v>
      </c>
      <c r="C10" s="20" t="s">
        <v>212</v>
      </c>
      <c r="D10" s="20" t="s">
        <v>439</v>
      </c>
      <c r="E10" s="22">
        <v>322200</v>
      </c>
      <c r="F10" s="22">
        <v>322200</v>
      </c>
      <c r="G10" s="22">
        <v>322200</v>
      </c>
    </row>
    <row r="11" ht="18.75" customHeight="1" spans="1:7">
      <c r="A11" s="24" t="s">
        <v>30</v>
      </c>
      <c r="B11" s="25" t="s">
        <v>441</v>
      </c>
      <c r="C11" s="25"/>
      <c r="D11" s="26"/>
      <c r="E11" s="22">
        <v>2206100</v>
      </c>
      <c r="F11" s="22">
        <v>2206100</v>
      </c>
      <c r="G11" s="22">
        <v>2206100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刘丹妮</cp:lastModifiedBy>
  <dcterms:created xsi:type="dcterms:W3CDTF">2026-02-09T07:04:00Z</dcterms:created>
  <dcterms:modified xsi:type="dcterms:W3CDTF">2026-02-12T12:39:27Z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5FD5D2831DCB47399ED1718488440F76_12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