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firstSheet="8" activeTab="8"/>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表06" sheetId="10" r:id="rId10"/>
    <sheet name="部门政府采购预算表07" sheetId="11" r:id="rId11"/>
    <sheet name="部门政府购买服务预算表08" sheetId="12" r:id="rId12"/>
    <sheet name="省对下转移支付预算表09-1" sheetId="13" r:id="rId13"/>
    <sheet name="省对下转移支付绩效目标表09-2" sheetId="14" r:id="rId14"/>
    <sheet name="新增资产配置表10" sheetId="15" r:id="rId15"/>
    <sheet name="中央转移支付补助项目支出预算表11" sheetId="16" r:id="rId16"/>
    <sheet name="部门项目支出中期规划预算表12" sheetId="17" r:id="rId17"/>
  </sheets>
  <definedNames>
    <definedName name="_xlnm.Print_Titles" localSheetId="6">部门基本支出预算表04!$3:$7</definedName>
    <definedName name="_xlnm.Print_Titles" localSheetId="7">'部门项目支出预算表05-1'!$3:$6</definedName>
    <definedName name="_xlnm.Print_Titles" localSheetId="8">'部门项目支出绩效目标表05-2'!$3:$4</definedName>
    <definedName name="_xlnm.Print_Titles" localSheetId="10">部门政府采购预算表07!$3:$6</definedName>
    <definedName name="_xlnm.Print_Titles" localSheetId="14">新增资产配置表10!$3:$5</definedName>
    <definedName name="_xlnm.Print_Titles" localSheetId="16">部门项目支出中期规划预算表12!$3:$6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<sst xmlns="http://schemas.openxmlformats.org/spreadsheetml/2006/main" count="17609" uniqueCount="2401">
  <si>
    <t>预算01-1表</t>
  </si>
  <si>
    <t>2026年部门财务收支预算总表</t>
  </si>
  <si>
    <t>单位：元</t>
  </si>
  <si>
    <t>收        入</t>
  </si>
  <si>
    <t>支        出</t>
  </si>
  <si>
    <t>项      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</si>
  <si>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</si>
  <si>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</si>
  <si>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</si>
  <si>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</si>
  <si>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</si>
  <si>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</si>
  <si>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</si>
  <si>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</si>
  <si>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</si>
  <si>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</si>
  <si>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</si>
  <si>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</si>
  <si>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</si>
  <si>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</si>
  <si>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上年结转结余</t>
  </si>
  <si>
    <t>年终结转结余</t>
  </si>
  <si>
    <t>1、财政拨款结转结余</t>
  </si>
  <si>
    <t>2、非财政拨款结余</t>
  </si>
  <si>
    <t>收  入  总  计</t>
  </si>
  <si>
    <t>支 出 总 计</t>
  </si>
  <si>
    <t>预算01-2表</t>
  </si>
  <si>
    <t>2026年部门收入预算表</t>
  </si>
  <si>
    <t>部门（单位）代码</t>
  </si>
  <si>
    <t>部门（单位）名称</t>
  </si>
  <si>
    <t>合计</t>
  </si>
  <si>
    <t>本年收入</t>
  </si>
  <si>
    <t>小计</t>
  </si>
  <si>
    <t>一般公共预算</t>
  </si>
  <si>
    <t>政府性基金预算</t>
  </si>
  <si>
    <t>国有资本经营预算</t>
  </si>
  <si>
    <t>财政专户管理资金</t>
  </si>
  <si>
    <t>单位资金收入</t>
  </si>
  <si>
    <t>事业单位经营收入</t>
  </si>
  <si>
    <t>上级补助收入</t>
  </si>
  <si>
    <t>附属单位上缴收入</t>
  </si>
  <si>
    <t>其他收入</t>
  </si>
  <si>
    <t>非财政拨款结余</t>
  </si>
  <si>
    <t>事业收入</t>
  </si>
  <si>
    <t>126</t>
  </si>
  <si>
    <t>云南省水利厅</t>
  </si>
  <si>
    <t>126001</t>
  </si>
  <si>
    <t>126011</t>
  </si>
  <si>
    <t>云南省水利水电勘测设计研究院</t>
  </si>
  <si>
    <t>126012</t>
  </si>
  <si>
    <t>云南省水利水电建设管理与质量安全中心</t>
  </si>
  <si>
    <t>126013</t>
  </si>
  <si>
    <t>云南省水利水电工程技术评审中心</t>
  </si>
  <si>
    <t>126014</t>
  </si>
  <si>
    <t>云南省水利厅农村水电及电气化发展中心</t>
  </si>
  <si>
    <t>126006</t>
  </si>
  <si>
    <t>云南省水土保持生态环境监测总站</t>
  </si>
  <si>
    <t>126016</t>
  </si>
  <si>
    <t>云南省水利水电科学研究院</t>
  </si>
  <si>
    <t>126017</t>
  </si>
  <si>
    <t>云南省调水中心</t>
  </si>
  <si>
    <t>126010001</t>
  </si>
  <si>
    <t>云南省水文水资源局</t>
  </si>
  <si>
    <t>126010004</t>
  </si>
  <si>
    <t>云南省水文水资源局昭通分局</t>
  </si>
  <si>
    <t>126010005</t>
  </si>
  <si>
    <t>云南省水文水资源局玉溪分局</t>
  </si>
  <si>
    <t>126010006</t>
  </si>
  <si>
    <t>云南省水文水资源局大理分局</t>
  </si>
  <si>
    <t>126010007</t>
  </si>
  <si>
    <t>云南省水文水资源局文山分局</t>
  </si>
  <si>
    <t>126010008</t>
  </si>
  <si>
    <t>云南省水文水资源局普洱分局</t>
  </si>
  <si>
    <t>126010009</t>
  </si>
  <si>
    <t>云南省水文水资源局曲靖分局</t>
  </si>
  <si>
    <t>126010010</t>
  </si>
  <si>
    <t>云南省水文水资源局丽江分局</t>
  </si>
  <si>
    <t>126010011</t>
  </si>
  <si>
    <t>云南省水文水资源局临沧分局</t>
  </si>
  <si>
    <t>126010012</t>
  </si>
  <si>
    <t>云南省水文水资源局昆明分局</t>
  </si>
  <si>
    <t>126010013</t>
  </si>
  <si>
    <t>云南省水文水资源局红河分局</t>
  </si>
  <si>
    <t>126010014</t>
  </si>
  <si>
    <t>云南省水文水资源局德宏分局</t>
  </si>
  <si>
    <t>126010015</t>
  </si>
  <si>
    <t>云南省水文水资源局楚雄分局</t>
  </si>
  <si>
    <t>126010016</t>
  </si>
  <si>
    <t>云南省水文水资源局保山分局</t>
  </si>
  <si>
    <t>126010017</t>
  </si>
  <si>
    <t>云南省水文水资源局西双版纳分局</t>
  </si>
  <si>
    <t>预算01-3表</t>
  </si>
  <si>
    <t>2026年部门支出预算表</t>
  </si>
  <si>
    <t>科目编码</t>
  </si>
  <si>
    <t>科目名称</t>
  </si>
  <si>
    <t>财政专户管理的支出</t>
  </si>
  <si>
    <t>单位资金</t>
  </si>
  <si>
    <t>事业支出</t>
  </si>
  <si>
    <t>事业单位
经营支出</t>
  </si>
  <si>
    <t>上级补助支出</t>
  </si>
  <si>
    <t>附属单位补助支出</t>
  </si>
  <si>
    <t>其他支出</t>
  </si>
  <si>
    <t>基本支出</t>
  </si>
  <si>
    <t>项目支出</t>
  </si>
  <si>
    <t>206</t>
  </si>
  <si>
    <t>科学技术支出</t>
  </si>
  <si>
    <t>20602</t>
  </si>
  <si>
    <t>基础研究</t>
  </si>
  <si>
    <t>2060208</t>
  </si>
  <si>
    <t>科技人才队伍建设</t>
  </si>
  <si>
    <t>20603</t>
  </si>
  <si>
    <t>应用研究</t>
  </si>
  <si>
    <t>2060301</t>
  </si>
  <si>
    <t>机构运行</t>
  </si>
  <si>
    <t>20605</t>
  </si>
  <si>
    <t>科技条件与服务</t>
  </si>
  <si>
    <t>2060503</t>
  </si>
  <si>
    <t>科技条件专项</t>
  </si>
  <si>
    <t>20609</t>
  </si>
  <si>
    <t>科技重大项目</t>
  </si>
  <si>
    <t>2060902</t>
  </si>
  <si>
    <t>重点研发计划</t>
  </si>
  <si>
    <t>208</t>
  </si>
  <si>
    <t>社会保障和就业支出</t>
  </si>
  <si>
    <t>20805</t>
  </si>
  <si>
    <t>行政事业单位养老支出</t>
  </si>
  <si>
    <t>2080501</t>
  </si>
  <si>
    <t>行政单位离退休</t>
  </si>
  <si>
    <t>2080502</t>
  </si>
  <si>
    <t>事业单位离退休</t>
  </si>
  <si>
    <t>2080505</t>
  </si>
  <si>
    <t>机关事业单位基本养老保险缴费支出</t>
  </si>
  <si>
    <t>20899</t>
  </si>
  <si>
    <t>其他社会保障和就业支出</t>
  </si>
  <si>
    <t>2089999</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</si>
  <si>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</si>
  <si>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</si>
  <si>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</si>
  <si>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</si>
  <si>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</si>
  <si>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</si>
  <si>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</si>
  <si>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</si>
  <si>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</si>
  <si>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</si>
  <si>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</si>
  <si>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</si>
  <si>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213</t>
  </si>
  <si>
    <t>农林水支出</t>
  </si>
  <si>
    <t>21303</t>
  </si>
  <si>
    <t>水利</t>
  </si>
  <si>
    <t>2130301</t>
  </si>
  <si>
    <t>行政运行</t>
  </si>
  <si>
    <t>2130303</t>
  </si>
  <si>
    <t>机关服务</t>
  </si>
  <si>
    <t>2130304</t>
  </si>
  <si>
    <t>水利行业业务管理</t>
  </si>
  <si>
    <t>2130308</t>
  </si>
  <si>
    <t>水利前期工作</t>
  </si>
  <si>
    <t>2130310</t>
  </si>
  <si>
    <t>水土保持</t>
  </si>
  <si>
    <t>2130311</t>
  </si>
  <si>
    <t>水资源节约管理与保护</t>
  </si>
  <si>
    <t>2130313</t>
  </si>
  <si>
    <t>水文测报</t>
  </si>
  <si>
    <t>2130314</t>
  </si>
  <si>
    <t>防汛</t>
  </si>
  <si>
    <t>2130319</t>
  </si>
  <si>
    <t>江河湖库水系综合整治</t>
  </si>
  <si>
    <t>2130322</t>
  </si>
  <si>
    <t>水利安全监督</t>
  </si>
  <si>
    <t>2130333</t>
  </si>
  <si>
    <t>信息管理</t>
  </si>
  <si>
    <t>2130399</t>
  </si>
  <si>
    <t>其他水利支出</t>
  </si>
  <si>
    <t>21399</t>
  </si>
  <si>
    <t>其他农林水支出</t>
  </si>
  <si>
    <t>2139999</t>
  </si>
  <si>
    <t>221</t>
  </si>
  <si>
    <t>住房保障支出</t>
  </si>
  <si>
    <t>22102</t>
  </si>
  <si>
    <t>住房改革支出</t>
  </si>
  <si>
    <t>2210201</t>
  </si>
  <si>
    <t>住房公积金</t>
  </si>
  <si>
    <t>合  计</t>
  </si>
  <si>
    <t>预算02-1表</t>
  </si>
  <si>
    <t>2026年财政拨款收支预算总表</t>
  </si>
  <si>
    <t>支出功能分类科目</t>
  </si>
  <si>
    <t>一、本年收入</t>
  </si>
  <si>
    <t>一、本年支出</t>
  </si>
  <si>
    <t>（一）一般公共预算拨款</t>
  </si>
  <si>
    <t>（二）政府性基金预算拨款</t>
  </si>
  <si>
    <t>（三）国有资本经营预算拨款</t>
  </si>
  <si>
    <t>二、上年结转</t>
  </si>
  <si>
    <t>二、年终结转结余</t>
  </si>
  <si>
    <t>收 入 总 计</t>
  </si>
  <si>
    <t>预算02-2表</t>
  </si>
  <si>
    <t>2026年一般公共预算支出预算表（按功能科目分类）</t>
  </si>
  <si>
    <t>部门预算支出功能分类科目</t>
  </si>
  <si>
    <t>人员经费</t>
  </si>
  <si>
    <t>公用经费</t>
  </si>
  <si>
    <t>1</t>
  </si>
  <si>
    <t>2</t>
  </si>
  <si>
    <t>3</t>
  </si>
  <si>
    <t>4</t>
  </si>
  <si>
    <t>5</t>
  </si>
  <si>
    <t>6</t>
  </si>
  <si>
    <t>预算03表</t>
  </si>
  <si>
    <t>2026年一般公共预算“三公”经费支出预算表</t>
  </si>
  <si>
    <t>“三公”经费合计</t>
  </si>
  <si>
    <t>因公出国（境）费</t>
  </si>
  <si>
    <t>公务用车购置及运行费</t>
  </si>
  <si>
    <t>公务接待费</t>
  </si>
  <si>
    <t>公务用车购置费</t>
  </si>
  <si>
    <t>公务用车运行费</t>
  </si>
  <si>
    <t>预算04表</t>
  </si>
  <si>
    <t>2026年部门基本支出预算表</t>
  </si>
  <si>
    <t>单位名称</t>
  </si>
  <si>
    <t>项目代码</t>
  </si>
  <si>
    <t>项目名称</t>
  </si>
  <si>
    <t>功能科目编码</t>
  </si>
  <si>
    <t>功能科目名称</t>
  </si>
  <si>
    <t>经济科目编码</t>
  </si>
  <si>
    <t>经济科目名称</t>
  </si>
  <si>
    <t>资金来源</t>
  </si>
  <si>
    <t>财政拨款结转结余</t>
  </si>
  <si>
    <t>全年数</t>
  </si>
  <si>
    <t>已提前安排</t>
  </si>
  <si>
    <t>抵扣上年垫付资金</t>
  </si>
  <si>
    <t>本次下达</t>
  </si>
  <si>
    <t>另文下达</t>
  </si>
  <si>
    <t>事业单位
经营收入</t>
  </si>
  <si>
    <t>530000210000000024821</t>
  </si>
  <si>
    <t>30217</t>
  </si>
  <si>
    <t>530000210000000024822</t>
  </si>
  <si>
    <t>行政人员公务交通补贴</t>
  </si>
  <si>
    <t>30239</t>
  </si>
  <si>
    <t>其他交通费用</t>
  </si>
  <si>
    <t>530000210000000024823</t>
  </si>
  <si>
    <t>工会经费</t>
  </si>
  <si>
    <t>30228</t>
  </si>
  <si>
    <t>530000210000000024824</t>
  </si>
  <si>
    <t>一般公用经费</t>
  </si>
  <si>
    <t>30299</t>
  </si>
  <si>
    <t>其他商品和服务支出</t>
  </si>
  <si>
    <t>30201</t>
  </si>
  <si>
    <t>办公费</t>
  </si>
  <si>
    <t>30202</t>
  </si>
  <si>
    <t>印刷费</t>
  </si>
  <si>
    <t>30205</t>
  </si>
  <si>
    <t>水费</t>
  </si>
  <si>
    <t>30206</t>
  </si>
  <si>
    <t>电费</t>
  </si>
  <si>
    <t>30207</t>
  </si>
  <si>
    <t>邮电费</t>
  </si>
  <si>
    <t>30209</t>
  </si>
  <si>
    <t>物业管理费</t>
  </si>
  <si>
    <t>30211</t>
  </si>
  <si>
    <t>差旅费</t>
  </si>
  <si>
    <t>30213</t>
  </si>
  <si>
    <t>维修（护）费</t>
  </si>
  <si>
    <t>30215</t>
  </si>
  <si>
    <t>会议费</t>
  </si>
  <si>
    <t>30216</t>
  </si>
  <si>
    <t>培训费</t>
  </si>
  <si>
    <t>30227</t>
  </si>
  <si>
    <t>委托业务费</t>
  </si>
  <si>
    <t>530000210000000042894</t>
  </si>
  <si>
    <t>行政人员支出工资</t>
  </si>
  <si>
    <t>30101</t>
  </si>
  <si>
    <t>基本工资</t>
  </si>
  <si>
    <t>30102</t>
  </si>
  <si>
    <t>津贴补贴</t>
  </si>
  <si>
    <t>30103</t>
  </si>
  <si>
    <t>奖金</t>
  </si>
  <si>
    <t>530000210000000042896</t>
  </si>
  <si>
    <t>社会保障缴费</t>
  </si>
  <si>
    <t>30108</t>
  </si>
  <si>
    <t>机关事业单位基本养老保险缴费</t>
  </si>
  <si>
    <t>30112</t>
  </si>
  <si>
    <t>其他社会保障缴费</t>
  </si>
  <si>
    <t>30110</t>
  </si>
  <si>
    <t>职工基本医疗保险缴费</t>
  </si>
  <si>
    <t>30307</t>
  </si>
  <si>
    <t>医疗费补助</t>
  </si>
  <si>
    <t>30111</t>
  </si>
  <si>
    <t>公务员医疗补助缴费</t>
  </si>
  <si>
    <t>530000210000000042898</t>
  </si>
  <si>
    <t>30113</t>
  </si>
  <si>
    <t>530000210000000042899</t>
  </si>
  <si>
    <t>对个人和家庭的补助</t>
  </si>
  <si>
    <t>30305</t>
  </si>
  <si>
    <t>生活补助</t>
  </si>
  <si>
    <t>530000210000000042901</t>
  </si>
  <si>
    <t>公车购置及运维费</t>
  </si>
  <si>
    <t>30231</t>
  </si>
  <si>
    <t>公务用车运行维护费</t>
  </si>
  <si>
    <t>530000241100002220935</t>
  </si>
  <si>
    <t>行政人员绩效奖</t>
  </si>
  <si>
    <t>530000210000000042915</t>
  </si>
  <si>
    <t>530000210000000042917</t>
  </si>
  <si>
    <t>530000210000000042919</t>
  </si>
  <si>
    <t>530000210000000042925</t>
  </si>
  <si>
    <t>530000210000000042926</t>
  </si>
  <si>
    <t>530000210000000042927</t>
  </si>
  <si>
    <t>530000241100002220615</t>
  </si>
  <si>
    <t>530000210000000042902</t>
  </si>
  <si>
    <t>530000210000000042903</t>
  </si>
  <si>
    <t>事业人员支出工资</t>
  </si>
  <si>
    <t>30107</t>
  </si>
  <si>
    <t>绩效工资</t>
  </si>
  <si>
    <t>530000210000000042904</t>
  </si>
  <si>
    <t>530000210000000042906</t>
  </si>
  <si>
    <t>530000210000000042912</t>
  </si>
  <si>
    <t>530000210000000042913</t>
  </si>
  <si>
    <t>530000210000000042914</t>
  </si>
  <si>
    <t>530000241100002220754</t>
  </si>
  <si>
    <t>530000210000000030748</t>
  </si>
  <si>
    <t>530000210000000030749</t>
  </si>
  <si>
    <t>530000210000000030765</t>
  </si>
  <si>
    <t>530000210000000030766</t>
  </si>
  <si>
    <t>530000210000000030768</t>
  </si>
  <si>
    <t>530000210000000024790</t>
  </si>
  <si>
    <t>530000210000000024791</t>
  </si>
  <si>
    <t>530000210000000024793</t>
  </si>
  <si>
    <t>530000210000000024796</t>
  </si>
  <si>
    <t>530000210000000024799</t>
  </si>
  <si>
    <t>530000210000000024801</t>
  </si>
  <si>
    <t>530000210000000024802</t>
  </si>
  <si>
    <t>30214</t>
  </si>
  <si>
    <t>租赁费</t>
  </si>
  <si>
    <t>530000210000000023230</t>
  </si>
  <si>
    <t>530000210000000023231</t>
  </si>
  <si>
    <t>530000210000000023233</t>
  </si>
  <si>
    <t>530000210000000023234</t>
  </si>
  <si>
    <t>30399</t>
  </si>
  <si>
    <t>其他对个人和家庭的补助</t>
  </si>
  <si>
    <t>530000210000000023236</t>
  </si>
  <si>
    <t>530000210000000023238</t>
  </si>
  <si>
    <t>530000210000000023240</t>
  </si>
  <si>
    <t>530000210000000023241</t>
  </si>
  <si>
    <t>30204</t>
  </si>
  <si>
    <t>手续费</t>
  </si>
  <si>
    <t>30218</t>
  </si>
  <si>
    <t>专用材料费</t>
  </si>
  <si>
    <t>30226</t>
  </si>
  <si>
    <t>劳务费</t>
  </si>
  <si>
    <t>30240</t>
  </si>
  <si>
    <t>税金及附加费用</t>
  </si>
  <si>
    <t>530000210000000026623</t>
  </si>
  <si>
    <t>530000210000000026624</t>
  </si>
  <si>
    <t>530000210000000026626</t>
  </si>
  <si>
    <t>530000210000000026634</t>
  </si>
  <si>
    <t>530000210000000026638</t>
  </si>
  <si>
    <t>530000210000000026640</t>
  </si>
  <si>
    <t>31002</t>
  </si>
  <si>
    <t>办公设备购置</t>
  </si>
  <si>
    <t>530000210000000042964</t>
  </si>
  <si>
    <t>530000210000000042965</t>
  </si>
  <si>
    <t>530000210000000042967</t>
  </si>
  <si>
    <t>530000210000000042970</t>
  </si>
  <si>
    <t>530000210000000042972</t>
  </si>
  <si>
    <t>530000210000000042974</t>
  </si>
  <si>
    <t>530000210000000042975</t>
  </si>
  <si>
    <t>31007</t>
  </si>
  <si>
    <t>信息网络及软件购置更新</t>
  </si>
  <si>
    <t>530000241100002046611</t>
  </si>
  <si>
    <t>评审中心专用结余专项经费</t>
  </si>
  <si>
    <t>530000210000000027402</t>
  </si>
  <si>
    <t>530000210000000027408</t>
  </si>
  <si>
    <t>530000210000000027416</t>
  </si>
  <si>
    <t>530000210000000027427</t>
  </si>
  <si>
    <t>530000210000000027429</t>
  </si>
  <si>
    <t>530000210000000027432</t>
  </si>
  <si>
    <t>530000210000000027436</t>
  </si>
  <si>
    <t>530000241100002220746</t>
  </si>
  <si>
    <t>530000210000000024663</t>
  </si>
  <si>
    <t>530000210000000024665</t>
  </si>
  <si>
    <t>530000210000000024666</t>
  </si>
  <si>
    <t>530000210000000024668</t>
  </si>
  <si>
    <t>530000210000000024670</t>
  </si>
  <si>
    <t>530000210000000024672</t>
  </si>
  <si>
    <t>530000210000000024673</t>
  </si>
  <si>
    <t>530000210000000024675</t>
  </si>
  <si>
    <t>530000210000000026922</t>
  </si>
  <si>
    <t>530000210000000026924</t>
  </si>
  <si>
    <t>530000210000000026928</t>
  </si>
  <si>
    <t>530000210000000026936</t>
  </si>
  <si>
    <t>530000210000000026938</t>
  </si>
  <si>
    <t>530000210000000026939</t>
  </si>
  <si>
    <t>530000210000000042474</t>
  </si>
  <si>
    <t>530000210000000042475</t>
  </si>
  <si>
    <t>530000210000000042477</t>
  </si>
  <si>
    <t>530000210000000042478</t>
  </si>
  <si>
    <t>530000210000000042480</t>
  </si>
  <si>
    <t>530000210000000042482</t>
  </si>
  <si>
    <t>530000210000000042484</t>
  </si>
  <si>
    <t>530000210000000042485</t>
  </si>
  <si>
    <t>530000210000000042516</t>
  </si>
  <si>
    <t>530000210000000042517</t>
  </si>
  <si>
    <t>530000210000000042519</t>
  </si>
  <si>
    <t>530000210000000042520</t>
  </si>
  <si>
    <t>530000210000000042524</t>
  </si>
  <si>
    <t>530000210000000042527</t>
  </si>
  <si>
    <t>530000210000000042531</t>
  </si>
  <si>
    <t>530000210000000042534</t>
  </si>
  <si>
    <t>530000210000000042523</t>
  </si>
  <si>
    <t>530000210000000042526</t>
  </si>
  <si>
    <t>530000210000000042530</t>
  </si>
  <si>
    <t>530000210000000042532</t>
  </si>
  <si>
    <t>530000210000000042535</t>
  </si>
  <si>
    <t>530000210000000042537</t>
  </si>
  <si>
    <t>530000210000000042539</t>
  </si>
  <si>
    <t>530000210000000042540</t>
  </si>
  <si>
    <t>530000210000000042582</t>
  </si>
  <si>
    <t>530000210000000042583</t>
  </si>
  <si>
    <t>530000210000000042585</t>
  </si>
  <si>
    <t>530000210000000042586</t>
  </si>
  <si>
    <t>530000210000000042588</t>
  </si>
  <si>
    <t>530000210000000042590</t>
  </si>
  <si>
    <t>530000210000000042592</t>
  </si>
  <si>
    <t>530000210000000042593</t>
  </si>
  <si>
    <t>530000210000000042248</t>
  </si>
  <si>
    <t>530000210000000042249</t>
  </si>
  <si>
    <t>530000210000000042251</t>
  </si>
  <si>
    <t>530000210000000042252</t>
  </si>
  <si>
    <t>530000210000000042253</t>
  </si>
  <si>
    <t>其他工资福利支出</t>
  </si>
  <si>
    <t>30199</t>
  </si>
  <si>
    <t>530000210000000042254</t>
  </si>
  <si>
    <t>530000210000000042256</t>
  </si>
  <si>
    <t>530000210000000042258</t>
  </si>
  <si>
    <t>530000210000000042259</t>
  </si>
  <si>
    <t>530000210000000042666</t>
  </si>
  <si>
    <t>530000210000000042667</t>
  </si>
  <si>
    <t>530000210000000042669</t>
  </si>
  <si>
    <t>530000210000000042670</t>
  </si>
  <si>
    <t>530000210000000042672</t>
  </si>
  <si>
    <t>530000210000000042674</t>
  </si>
  <si>
    <t>530000210000000042676</t>
  </si>
  <si>
    <t>530000210000000042677</t>
  </si>
  <si>
    <t>530000210000000042542</t>
  </si>
  <si>
    <t>530000210000000042543</t>
  </si>
  <si>
    <t>530000210000000042545</t>
  </si>
  <si>
    <t>530000210000000042546</t>
  </si>
  <si>
    <t>530000210000000042550</t>
  </si>
  <si>
    <t>530000210000000042555</t>
  </si>
  <si>
    <t>530000210000000042561</t>
  </si>
  <si>
    <t>530000210000000042564</t>
  </si>
  <si>
    <t>31003</t>
  </si>
  <si>
    <t>专用设备购置</t>
  </si>
  <si>
    <t>530000210000000042679</t>
  </si>
  <si>
    <t>530000210000000042680</t>
  </si>
  <si>
    <t>530000210000000042682</t>
  </si>
  <si>
    <t>530000210000000042683</t>
  </si>
  <si>
    <t>530000210000000042685</t>
  </si>
  <si>
    <t>530000210000000042687</t>
  </si>
  <si>
    <t>530000210000000042689</t>
  </si>
  <si>
    <t>530000210000000042690</t>
  </si>
  <si>
    <t>530000210000000042568</t>
  </si>
  <si>
    <t>530000210000000042569</t>
  </si>
  <si>
    <t>530000210000000042571</t>
  </si>
  <si>
    <t>530000210000000042572</t>
  </si>
  <si>
    <t>530000210000000042574</t>
  </si>
  <si>
    <t>530000210000000042578</t>
  </si>
  <si>
    <t>530000210000000042579</t>
  </si>
  <si>
    <t>530000210000000042175</t>
  </si>
  <si>
    <t>530000210000000042176</t>
  </si>
  <si>
    <t>530000210000000042178</t>
  </si>
  <si>
    <t>530000210000000042179</t>
  </si>
  <si>
    <t>530000210000000042181</t>
  </si>
  <si>
    <t>530000210000000042183</t>
  </si>
  <si>
    <t>530000210000000042185</t>
  </si>
  <si>
    <t>530000210000000042186</t>
  </si>
  <si>
    <t>530000210000000042692</t>
  </si>
  <si>
    <t>530000210000000042693</t>
  </si>
  <si>
    <t>530000210000000042695</t>
  </si>
  <si>
    <t>530000210000000042696</t>
  </si>
  <si>
    <t>530000210000000042698</t>
  </si>
  <si>
    <t>530000210000000042700</t>
  </si>
  <si>
    <t>530000210000000042702</t>
  </si>
  <si>
    <t>530000210000000042703</t>
  </si>
  <si>
    <t>530000210000000042612</t>
  </si>
  <si>
    <t>530000210000000042613</t>
  </si>
  <si>
    <t>530000210000000042615</t>
  </si>
  <si>
    <t>530000210000000042616</t>
  </si>
  <si>
    <t>530000210000000042618</t>
  </si>
  <si>
    <t>530000210000000042620</t>
  </si>
  <si>
    <t>530000210000000042622</t>
  </si>
  <si>
    <t>530000210000000042623</t>
  </si>
  <si>
    <t>530000210000000042231</t>
  </si>
  <si>
    <t>530000210000000042232</t>
  </si>
  <si>
    <t>530000210000000042234</t>
  </si>
  <si>
    <t>530000210000000042235</t>
  </si>
  <si>
    <t>530000210000000042237</t>
  </si>
  <si>
    <t>530000210000000042239</t>
  </si>
  <si>
    <t>530000210000000042241</t>
  </si>
  <si>
    <t>530000210000000042242</t>
  </si>
  <si>
    <t>530000210000000042714</t>
  </si>
  <si>
    <t>530000210000000042715</t>
  </si>
  <si>
    <t>530000210000000042717</t>
  </si>
  <si>
    <t>530000210000000042718</t>
  </si>
  <si>
    <t>530000210000000042720</t>
  </si>
  <si>
    <t>530000210000000042722</t>
  </si>
  <si>
    <t>530000210000000042724</t>
  </si>
  <si>
    <t>530000210000000042725</t>
  </si>
  <si>
    <t>530000210000000042331</t>
  </si>
  <si>
    <t>530000210000000042332</t>
  </si>
  <si>
    <t>530000210000000042335</t>
  </si>
  <si>
    <t>530000210000000042338</t>
  </si>
  <si>
    <t>530000210000000042340</t>
  </si>
  <si>
    <t>530000210000000042342</t>
  </si>
  <si>
    <t>530000210000000042343</t>
  </si>
  <si>
    <t>预算05-1表</t>
  </si>
  <si>
    <t>2026年部门项目支出预算表</t>
  </si>
  <si>
    <t>项目分类</t>
  </si>
  <si>
    <t>项目单位</t>
  </si>
  <si>
    <t>本年拨款</t>
  </si>
  <si>
    <t>其中：本次下达</t>
  </si>
  <si>
    <t>2025年云南省决策咨询研究课题第一批经费</t>
  </si>
  <si>
    <t>专项业务类</t>
  </si>
  <si>
    <t>530000251100004415313</t>
  </si>
  <si>
    <t>“银龄工程师”支持水利工程领域发展行动资金</t>
  </si>
  <si>
    <t>事业发展类</t>
  </si>
  <si>
    <t>530000261100004765156</t>
  </si>
  <si>
    <t>部门预算机动经费</t>
  </si>
  <si>
    <t>其他运转类</t>
  </si>
  <si>
    <t>530000241100002040479</t>
  </si>
  <si>
    <t>省委组织部公务员工作专项经费</t>
  </si>
  <si>
    <t>530000261100005170883</t>
  </si>
  <si>
    <t>水利行业管理专项经费</t>
  </si>
  <si>
    <t>530000200000000008186</t>
  </si>
  <si>
    <t>水资源和水土保持管理经费</t>
  </si>
  <si>
    <t>530000200000000012740</t>
  </si>
  <si>
    <t>因公出国（境）专项经费</t>
  </si>
  <si>
    <t>因公出国（境）经费</t>
  </si>
  <si>
    <t>530000210000000043105</t>
  </si>
  <si>
    <t>30212</t>
  </si>
  <si>
    <t>因公出国（境）费用</t>
  </si>
  <si>
    <t>政务信息化运维服务项目补助资金</t>
  </si>
  <si>
    <t>530000251100003889179</t>
  </si>
  <si>
    <t>重点河湖视频实施监控技术项目资金</t>
  </si>
  <si>
    <t>530000261100004764989</t>
  </si>
  <si>
    <t>530000200000000012768</t>
  </si>
  <si>
    <t>其他人员支出</t>
  </si>
  <si>
    <t>民生类</t>
  </si>
  <si>
    <t>530000231100001110535</t>
  </si>
  <si>
    <t>水利专项中央基建投资（云南省中小河流重点洪水易发区水文监测应急建设二期工程）专项资金</t>
  </si>
  <si>
    <t>530000251100004429111</t>
  </si>
  <si>
    <t>30905</t>
  </si>
  <si>
    <t>基础设施建设</t>
  </si>
  <si>
    <t>水文水资源服务支出经费</t>
  </si>
  <si>
    <t>530000251100003228721</t>
  </si>
  <si>
    <t>信创项目专项经费</t>
  </si>
  <si>
    <t>530000261100005158365</t>
  </si>
  <si>
    <t>530000251100003889032</t>
  </si>
  <si>
    <t>530000231100001111697</t>
  </si>
  <si>
    <t>530000251100003229130</t>
  </si>
  <si>
    <t>530000231100001105450</t>
  </si>
  <si>
    <t>530000251100003229154</t>
  </si>
  <si>
    <t>530000231100001111689</t>
  </si>
  <si>
    <t>530000251100003229159</t>
  </si>
  <si>
    <t>30208</t>
  </si>
  <si>
    <t>取暖费</t>
  </si>
  <si>
    <t>31099</t>
  </si>
  <si>
    <t>其他资本性支出</t>
  </si>
  <si>
    <t>530000231100001111636</t>
  </si>
  <si>
    <t>530000251100003229120</t>
  </si>
  <si>
    <t>530000231100001111587</t>
  </si>
  <si>
    <t>530000251100003229116</t>
  </si>
  <si>
    <t>530000231100001111904</t>
  </si>
  <si>
    <t>530000251100003329432</t>
  </si>
  <si>
    <t>530000231100001110274</t>
  </si>
  <si>
    <t>530000251100003229128</t>
  </si>
  <si>
    <t>530000231100001111648</t>
  </si>
  <si>
    <t>530000251100003229194</t>
  </si>
  <si>
    <t>2025年第二批高层次科技人才培养引进专项资金</t>
  </si>
  <si>
    <t>530000251100004336433</t>
  </si>
  <si>
    <t>530000231100001111834</t>
  </si>
  <si>
    <t>530000251100003229160</t>
  </si>
  <si>
    <t>530000231100001111695</t>
  </si>
  <si>
    <t>530000251100003229150</t>
  </si>
  <si>
    <t>2025年第一批高层次科技人才培养引进专项资金</t>
  </si>
  <si>
    <t>530000251100004196315</t>
  </si>
  <si>
    <t>530000231100001111666</t>
  </si>
  <si>
    <t>530000251100003229138</t>
  </si>
  <si>
    <t>530000231100001111873</t>
  </si>
  <si>
    <t>530000251100003229144</t>
  </si>
  <si>
    <t>530000231100001090293</t>
  </si>
  <si>
    <t>530000251100003229149</t>
  </si>
  <si>
    <t>530000231100001111625</t>
  </si>
  <si>
    <t>530000251100003229118</t>
  </si>
  <si>
    <t>2025年第一批重点研发（社会发展）专项资金</t>
  </si>
  <si>
    <t>530000251100004193112</t>
  </si>
  <si>
    <t>EPC项目专项经费</t>
  </si>
  <si>
    <t>530000200000000006330</t>
  </si>
  <si>
    <t>水利水电勘测设计项目专项经费</t>
  </si>
  <si>
    <t>530000200000000003017</t>
  </si>
  <si>
    <t>31006</t>
  </si>
  <si>
    <t>大型修缮</t>
  </si>
  <si>
    <t>31013</t>
  </si>
  <si>
    <t>公务用车购置</t>
  </si>
  <si>
    <t>31201</t>
  </si>
  <si>
    <t>资本金注入</t>
  </si>
  <si>
    <t>530000261100005158349</t>
  </si>
  <si>
    <t>安全质量监督、稽察造价定额专项经费</t>
  </si>
  <si>
    <t>530000200000000007283</t>
  </si>
  <si>
    <t>530000231100001109815</t>
  </si>
  <si>
    <t>530000210000000042090</t>
  </si>
  <si>
    <t>530000231100001111533</t>
  </si>
  <si>
    <t>530000231100001092863</t>
  </si>
  <si>
    <t>530000261100005173209</t>
  </si>
  <si>
    <t>530000200000000012730</t>
  </si>
  <si>
    <t>530000251100003889119</t>
  </si>
  <si>
    <t>2025年第三批科技创新基地建设专项资金</t>
  </si>
  <si>
    <t>530000251100004526135</t>
  </si>
  <si>
    <t>39999</t>
  </si>
  <si>
    <t>水利科研技术管理经费</t>
  </si>
  <si>
    <t>530000251100003229070</t>
  </si>
  <si>
    <t>31022</t>
  </si>
  <si>
    <t>无形资产购置</t>
  </si>
  <si>
    <t>530000200000000012783</t>
  </si>
  <si>
    <t>政务信息化运维服务项目经费</t>
  </si>
  <si>
    <t>530000261100005158420</t>
  </si>
  <si>
    <t>2件国家水资源战略储备工程前期工作经费</t>
  </si>
  <si>
    <t>530000251100004652656</t>
  </si>
  <si>
    <t>30999</t>
  </si>
  <si>
    <t>其他基本建设支出</t>
  </si>
  <si>
    <t>530000231100001107717</t>
  </si>
  <si>
    <t>530000210000000029870</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</si>
  <si>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</si>
  <si>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</si>
  <si>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</si>
  <si>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</si>
  <si>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</si>
  <si>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</si>
  <si>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</si>
  <si>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</si>
  <si>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</si>
  <si>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</si>
  <si>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</si>
  <si>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</si>
  <si>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项目按照中央和省政府下达工作目标，2026年申报资金主要保障云南省河湖长制管理信息系统运行维护；完成厅网站常态化监测；完成云南省河湖长制管理信息系统的安全状态评估；完成全年等保测评。对州市进行数据对接服务接收；完成系统等级保护测评和系统维护、开展密码应用测评，保障网络正常使用、系统安全、稳定运行，系统全年无故障运行率及系统可用率达95%以上，系统达到等保二级合规要求。</t>
  </si>
  <si>
    <t>产出指标</t>
  </si>
  <si>
    <t>数量指标</t>
  </si>
  <si>
    <t>网站监测报告份数</t>
  </si>
  <si>
    <t>=</t>
  </si>
  <si>
    <t>12</t>
  </si>
  <si>
    <t>份</t>
  </si>
  <si>
    <t>定量指标</t>
  </si>
  <si>
    <t xml:space="preserve">反映是否每月提供监测成果。
</t>
  </si>
  <si>
    <t>项目按照中央和省政府下达工作目标，2026年申报资金主要保障云南省河湖长制管理信息系统运行维护；完成厅网站常态化监测；完成云南省河湖长制管理信息系统的安全状态评估；完成全年等保测评。对州市进行数据对接服务接收；完成系统等级保护测评和系统维护、开展密码应用测，保障网络正常使用、系统安全、稳定运行，系统全年无故障运行率及系统可用率达95%以上，系统达到等保二级合规要求。</t>
  </si>
  <si>
    <t>数据对接服务接收州市数量</t>
  </si>
  <si>
    <t>16</t>
  </si>
  <si>
    <t>个</t>
  </si>
  <si>
    <t xml:space="preserve">反映完成数据对接服务向下接收州市的个数。
</t>
  </si>
  <si>
    <t>系统安全等级保护测评数</t>
  </si>
  <si>
    <t xml:space="preserve">反映系统等级保护测评的数量。
</t>
  </si>
  <si>
    <t>维护系统数量</t>
  </si>
  <si>
    <t xml:space="preserve">反映系统维护数量
</t>
  </si>
  <si>
    <t>密码应用测评数</t>
  </si>
  <si>
    <t xml:space="preserve">反映密码应用测评的数量。
</t>
  </si>
  <si>
    <t>质量指标</t>
  </si>
  <si>
    <t>系统全年无故障运行率</t>
  </si>
  <si>
    <t>&gt;=</t>
  </si>
  <si>
    <t>95</t>
  </si>
  <si>
    <t>%</t>
  </si>
  <si>
    <t xml:space="preserve">无故障运行时长/全年时长*100%
</t>
  </si>
  <si>
    <t>系统可用率</t>
  </si>
  <si>
    <t xml:space="preserve">反映设施设备使用情况。
</t>
  </si>
  <si>
    <t>效益指标</t>
  </si>
  <si>
    <t>社会效益</t>
  </si>
  <si>
    <t>系统安全稳定运行等级</t>
  </si>
  <si>
    <t>级</t>
  </si>
  <si>
    <t xml:space="preserve">反映系统达到等保二级合规要求
</t>
  </si>
  <si>
    <t>满意度指标</t>
  </si>
  <si>
    <t>服务对象满意度</t>
  </si>
  <si>
    <t>受益对象满意度</t>
  </si>
  <si>
    <t>90</t>
  </si>
  <si>
    <t xml:space="preserve">反映项目实施后受益对象的满意度。
</t>
  </si>
  <si>
    <t>1.引进35名“银龄工程师”参与云南水利工程领域发展；
2.发挥优秀“银龄工程师”引领示范作用，为我省水利工程领域年轻工程师提供指导和培训，以高质量人才工作服务我省水利事业高质量发展。</t>
  </si>
  <si>
    <t>引进“银龄工程师”人数</t>
  </si>
  <si>
    <t>35</t>
  </si>
  <si>
    <t>人</t>
  </si>
  <si>
    <t>引进35名“银龄工程师”参与云南水利工程领域发展。</t>
  </si>
  <si>
    <t>时效指标</t>
  </si>
  <si>
    <t>引进人员服务时长</t>
  </si>
  <si>
    <t>1.00</t>
  </si>
  <si>
    <t>年</t>
  </si>
  <si>
    <t>反映引进人员服务时长</t>
  </si>
  <si>
    <t>优秀“银龄工程师”引领示范作用</t>
  </si>
  <si>
    <t>发挥</t>
  </si>
  <si>
    <t>定性指标</t>
  </si>
  <si>
    <t>是否发挥优秀“银龄工程师”引领示范作用</t>
  </si>
  <si>
    <t>服务对象满意度大于等于90%</t>
  </si>
  <si>
    <t>根据水利部、流域委有关要求，完成云南省境内资料收集与整理、水资源供需平衡分析、水资源配置方案分析、报告编制及附表、附图制作。开展水网建设规划编制工作，完成水网建设规划报告2份，公众满意度90%。</t>
  </si>
  <si>
    <t>完成水网建设规划报告</t>
  </si>
  <si>
    <t>根据水利部，流域委有关要求完成报告编制及印发等。</t>
  </si>
  <si>
    <t>根据省水利部、流域委有关要求，完成云南省境内资料收集与整理、水资源供需平衡分析、水资源配置方案分析、报告编制及附表、附图制作。开展水网建设规划编制工作，完成水网建设规划报告2份，公众满意度90%。</t>
  </si>
  <si>
    <t>可持续影响</t>
  </si>
  <si>
    <t>推进水利前期工作</t>
  </si>
  <si>
    <t>持续推进</t>
  </si>
  <si>
    <t>持续推进水利前期工作。</t>
  </si>
  <si>
    <t>公众满意度</t>
  </si>
  <si>
    <t>受益对象对监测、预警预报工作的满意度。</t>
  </si>
  <si>
    <t>云南省2026年计划在全省招录1700名左右的选调生，其中从清华大学、北京大学、中国人民大学等知名高校中定向招录1400名左右。省水利厅通过做好省外知名高校暑期实践活动和选调生政策宣讲，吸引更多省外知名高校优秀毕业生报考云南省选调生，通过报名、资格审查、笔试、面试、考察、体检、公示等程序，完成2026年省水利厅选调生招录任务。</t>
  </si>
  <si>
    <t>定向选调生招录工作部署会议</t>
  </si>
  <si>
    <t>次</t>
  </si>
  <si>
    <t>公务员：反映选调生招录工作部署情况。</t>
  </si>
  <si>
    <t>定向招录选调生宣讲会</t>
  </si>
  <si>
    <t>公务员：反映选调生考录工作宣讲情况。</t>
  </si>
  <si>
    <t>招录人数</t>
  </si>
  <si>
    <t>公务员：反映选调生考录工作选调效果。</t>
  </si>
  <si>
    <t>博士发放人数</t>
  </si>
  <si>
    <t>规划办：反映2024年招录博士定向选调生补贴发放情况。</t>
  </si>
  <si>
    <t>任务完成率</t>
  </si>
  <si>
    <t>公务员：反映对照实施方案时间表，看报名、宣讲、笔试、面试等工作任务是否如期完成，反映工作任务完成时效性情况。</t>
  </si>
  <si>
    <t>预算执行率</t>
  </si>
  <si>
    <t>公务员：反映预算执行进度情况。</t>
  </si>
  <si>
    <t>任务完成及时性</t>
  </si>
  <si>
    <t>按时完成</t>
  </si>
  <si>
    <t>规划办：反映工作任务完成情况。</t>
  </si>
  <si>
    <t>办理公务员录用手续准确率</t>
  </si>
  <si>
    <t>100</t>
  </si>
  <si>
    <t>公务员：办理录用手续准确率达100%。</t>
  </si>
  <si>
    <t>公务员招录有效性</t>
  </si>
  <si>
    <t>人岗匹配</t>
  </si>
  <si>
    <t>公务员：反映公务员招录有效性。</t>
  </si>
  <si>
    <t>服务对象人数</t>
  </si>
  <si>
    <t>规划办：反映项目总成本控制情况。</t>
  </si>
  <si>
    <t>考生满意度</t>
  </si>
  <si>
    <t>公务员：考生满意度达到90%以上。</t>
  </si>
  <si>
    <t>补贴发放满意度</t>
  </si>
  <si>
    <t>规划办：反映满意度调查率情况。</t>
  </si>
  <si>
    <t>成本指标</t>
  </si>
  <si>
    <t>经济成本指标</t>
  </si>
  <si>
    <t>项目资金节约</t>
  </si>
  <si>
    <t>不超预算</t>
  </si>
  <si>
    <t>积极共享河湖周边其他行业视频监控资源，有条件的河湖周边补充布设高覆盖、全天候、多类型的高点视频监控设备。前端汇聚共享现有其他行业监控资源1367路，对河流重点区域监控盲区进行补点建设，拟新建98路高点视频，项目建成后，云南省水利厅将形成1400余路的6大水系视频监控规模，将对云南6大水系重点河流段实现24小时视频监控实时捕捉功能.</t>
  </si>
  <si>
    <t>接入视频监控点位数量</t>
  </si>
  <si>
    <t>300</t>
  </si>
  <si>
    <t>反映全省河湖视频监控能力。</t>
  </si>
  <si>
    <t>不间断监测时间</t>
  </si>
  <si>
    <t>24</t>
  </si>
  <si>
    <t>小时</t>
  </si>
  <si>
    <t>反映视频实现24小时不间断监测的情况</t>
  </si>
  <si>
    <t>提升全省河湖监管能力</t>
  </si>
  <si>
    <t xml:space="preserve">
有助于</t>
  </si>
  <si>
    <t>反映视频监控对提升全省河湖监管能力的支撑情况</t>
  </si>
  <si>
    <t>生态效益</t>
  </si>
  <si>
    <t>河湖的健康生命</t>
  </si>
  <si>
    <t>切实保障</t>
  </si>
  <si>
    <t>反映切实保障河湖的健康生命</t>
  </si>
  <si>
    <t>河湖周边受益群众满意度</t>
  </si>
  <si>
    <t>根据《中共云南省委办公厅云南省人民政府办公厅关于调整省水利厅职责机构编制的通知》《财政部税务总局水利部关于印发〈水资源税改革试点实施办法〉的通知》（财税〔2024〕28号）、《财政部国家发展改革委水利部中国人民银行《关于印发〈水土保持补偿费征收使用管理办法〉的通知》（财综〔2014〕8号）、《关于实行水资源刚性约束制度的意见》等实施，主要用于河湖长制、规划编制、前期评审、安全监管、防汛救灾、技术评审、节约用水管理、水资源调度管理、取用水监督管理、水生态保护治理和贯彻落实水资源刚性约束制度、规划编制、水土保持方案技术评审、水土保持监督管理、水土保持信息化监管、水土流失动态监测以及水土保持监测站点建设、运行和管理费用等部门履职事项。完成重要水利项目可研报告或初设报告的咨询或者评审工作；根据云南省“十五五”指标体系、防洪、人才队伍建设等专项规划，完成专题研究及专项规划的编制及验收。组织开展水利工程标准化管理现场评价、内业评价、单位颁发证书；开展水利安全生产监督检查提供辅助、提供安全生产技术指导；开展水利防汛抢险应急演练；完成水利抗震救灾物资进行保养维护等。编制“十五五”专题报告和实施方案；完成部门整体支出及重要项目支出绩效评价工作；举办相关人员安全生产考试，开展隐患排查与整改，开展生产建设项目监督现场检查、水土流失动态监测、水土保持宣传、水利建设市场主体信用等级评价等水利管理工作。</t>
  </si>
  <si>
    <t>省水利厅网站政务网站信息发布</t>
  </si>
  <si>
    <t>900</t>
  </si>
  <si>
    <t>条</t>
  </si>
  <si>
    <t>网站年度发稿数量</t>
  </si>
  <si>
    <t>根据《中共云南省委办公厅 云南省人民政府办公厅关于调整省水利厅职责机构编制的通知》《财政部 税务总局 水利部关于印发〈水资源税改革试点实施办法〉的通知》（财税〔2024〕28号）、《财政部 国家发展改革委 水利部 中国人民银行《关于印发〈水土保持补偿费征收使用管理办法〉的通知》（财综〔2014〕8号）、《关于实行水资源刚性约束制度的意见》等实施，主要用于河湖长制、规划编制、前期评审、安全监管、防汛救灾、技术评审、节约用水管理、水资源调度管理、取用水监督管理、水生态保护治理和贯彻落实水资源刚性约束制度、规划编制、水土保持方案技术评审、水土保持监督管理、水土保持信息化监管、水土流失动态监测以及水土保持监测站点建设、运行和管理费用等部门履职事项。完成重要水利项目可研报告或初设报告的咨询或者评审工作；根据云南省“十五五”指标体系、防洪、人才队伍建设等专项规划，完成专题研究及专项规划的编制及验收。组织开展水利工程标准化管理现场评价、内业评价、单位颁发证书；开展水利安全生产监督检查提供辅助、提供安全生产技术指导；开展水利防汛抢险应急演练；完成水利抗震救灾物资进行保养维护等。编制“十五五”专题报告和实施方案；完成部门整体支出及重要项目支出绩效评价工作；举办相关人员安全生产考试，开展隐患排查与整改，开展生产建设项目监督现场检查、水土流失动态监测、水土保持宣传、水利建设市场主体信用等级评价等水利管理工作。</t>
  </si>
  <si>
    <t>河湖长制空间矢量数据更新数量</t>
  </si>
  <si>
    <t>1000</t>
  </si>
  <si>
    <t>反映河湖长制空间矢量数据更新数量</t>
  </si>
  <si>
    <t>重点河湖水域岸线卫星遥感监测数</t>
  </si>
  <si>
    <t>30</t>
  </si>
  <si>
    <t>反映2025年度完成河湖水域岸线遥感监测的条次。</t>
  </si>
  <si>
    <t>编制“十五五”专题报告</t>
  </si>
  <si>
    <t>水资源处：云南省重点区域推进再生水等非常规水规模化利用战略路径与工程措施专题编制技术服务、云南省“十五五”水生态产品价值实现机制及试点建设研究专题编制技术服务
规计处：反映完成编制并修改完善《实现“3815”发展战略对水安全保障需求研究》《云南省“十五五”水安全保障规划指标体系研究》《变化环境下洪涝灾害防御能力提升对策研究》《深化水利重点领域改革的制度与政策研究》4个专题报告.</t>
  </si>
  <si>
    <t>编制“十五五”项目实施方案</t>
  </si>
  <si>
    <t>5个实施方案
规计处：云南省“十五五”期间六大水系流域面积3000平方公里以上重点中小河流系统治理方案；
水资源处：“十五五”水生态保护修复实施方案技术服务
规计处：《云南省“十五五”水资源配置能力提升工程实施方案》
调度中心：《云南省“十五五”数字孪生水利建设实施方案》
人事处：《云南省“十五五”水利人才队伍和文化建设实施方案》</t>
  </si>
  <si>
    <t>大型水利项目可研和初设评审</t>
  </si>
  <si>
    <t>完成4件大型水利项目可研报告或初设报告的咨询或者评审工作</t>
  </si>
  <si>
    <t>重大水利项目前期评审会议次数</t>
  </si>
  <si>
    <t>反映2026年度重大水利项目前期评审项目（大型）评审会议次数。</t>
  </si>
  <si>
    <t>完成年度法律咨询事务</t>
  </si>
  <si>
    <t>项</t>
  </si>
  <si>
    <t>对厅重要法律文书、重要行政行为等提供法律意见和服务，完成年度法律咨询事务4项</t>
  </si>
  <si>
    <t>安全生产技术指导次数</t>
  </si>
  <si>
    <t>对各地区开展安全生产技术实地指导</t>
  </si>
  <si>
    <t>明查暗访相关水利工程项目数</t>
  </si>
  <si>
    <t>件</t>
  </si>
  <si>
    <t>对各地区相关水利工程开展安全生产监督检查</t>
  </si>
  <si>
    <t>举办相关人员安全生产考试次数</t>
  </si>
  <si>
    <t>对水利水电施工企业主要负责人、项目负责人和专职安全生产管理人员开展安全生产考试</t>
  </si>
  <si>
    <t>水利防汛抢险应急演练科目数</t>
  </si>
  <si>
    <t>反映水利防汛抢险应急演练科目数量。指水利工程抢险科目和协同调度科目。</t>
  </si>
  <si>
    <t>省水利厅水利工程职称评审数量</t>
  </si>
  <si>
    <t>1700</t>
  </si>
  <si>
    <t>反映完成水利工程职称评审数量1700份</t>
  </si>
  <si>
    <t>专项评估报告</t>
  </si>
  <si>
    <t>规计处2：省重要河流治理实施方案评估报告、供水安全保障网规划监测评估报告；
水资源处3：水源地安全保障达标评估报告、水资源保护规划监测评估报告、水预算技术能力提升项目报告.</t>
  </si>
  <si>
    <t>重点江河年度水量调度计划报告</t>
  </si>
  <si>
    <t>水资源处：根据水利厅有关要求完成云南省16条重点江河2026年水量调度计划报告</t>
  </si>
  <si>
    <t>水资源论证智能化审查指标项数</t>
  </si>
  <si>
    <t>10</t>
  </si>
  <si>
    <t>水资源处：水资源论证智能化审查指标体系审查指标项数</t>
  </si>
  <si>
    <t>年度水源地调查个数</t>
  </si>
  <si>
    <t>完成5处云南省地级以上城市重要集中饮用水源地一级、二级保护区水安全风险源遥感调查</t>
  </si>
  <si>
    <t>水土保持方案（变更）技术审查</t>
  </si>
  <si>
    <t>80</t>
  </si>
  <si>
    <t>水保处：完成生产建设项目水土保持方案、变更技术审查数量。</t>
  </si>
  <si>
    <t>生产建设项目监督现场检查数量</t>
  </si>
  <si>
    <t>20</t>
  </si>
  <si>
    <t>水保处：反映现场检查比例情况。</t>
  </si>
  <si>
    <t>水土流失动态监测县数量</t>
  </si>
  <si>
    <t>51</t>
  </si>
  <si>
    <t>县</t>
  </si>
  <si>
    <t>水保处：反映水土流失监测县数量。</t>
  </si>
  <si>
    <t>水土保持宣传次数</t>
  </si>
  <si>
    <t>水保处：反映水土保持宣传活动开展次数</t>
  </si>
  <si>
    <t>水利舆情周报数量</t>
  </si>
  <si>
    <t>48</t>
  </si>
  <si>
    <t>期</t>
  </si>
  <si>
    <t>调度中心：舆情周报的数量。</t>
  </si>
  <si>
    <t>隐患排查与整改率</t>
  </si>
  <si>
    <t>力争不发生重特大水利生产安全事故，年度隐患动态整改率达到80%以上</t>
  </si>
  <si>
    <t>水利抗震物资完好率</t>
  </si>
  <si>
    <t>按照总结材料、验收资料核定。</t>
  </si>
  <si>
    <t>信息数据安全</t>
  </si>
  <si>
    <t>反映信息系统相关数据安全的保障情况</t>
  </si>
  <si>
    <t>各流域用水量控制情况</t>
  </si>
  <si>
    <t>水资源处：反映各流域用水控制情况，落实最严格水资源管理制度</t>
  </si>
  <si>
    <t>全省用水总量</t>
  </si>
  <si>
    <t>&lt;=</t>
  </si>
  <si>
    <t>177</t>
  </si>
  <si>
    <t>亿立方米</t>
  </si>
  <si>
    <t>水资源处：反映全省年度各行业用水总量情况。</t>
  </si>
  <si>
    <t>使用人员满意度</t>
  </si>
  <si>
    <t>反映使用人员的满意度。</t>
  </si>
  <si>
    <t>根据中央关于控制并降低因公临时出国总量要求，结合省水利厅职责职能，按照年初省人民政府外事办公室因公出国（境）计划的批复积极开展对外工作。为做好水利行业管理工作积累经验，以促进我省水利管理工作更加积极有效的开展。2026年计划开展出国出访，单个团出访总人数2人以上，完成出国报告1篇，服务对象满意度90%以上。</t>
  </si>
  <si>
    <t>单个团出访人数</t>
  </si>
  <si>
    <t>反映年度组织出访总人数数量情况。</t>
  </si>
  <si>
    <t>完成出国报告</t>
  </si>
  <si>
    <t>篇</t>
  </si>
  <si>
    <t>反映撰写出国报告数量。</t>
  </si>
  <si>
    <t>是否借鉴国际先进经验和技术</t>
  </si>
  <si>
    <t>是</t>
  </si>
  <si>
    <t>反映出访成效，通过出访国际机构，加强与国际机构组织的交流合作。</t>
  </si>
  <si>
    <t>出访人员的满意度</t>
  </si>
  <si>
    <t>反映出访人员的满意情况。</t>
  </si>
  <si>
    <t>做好全省水土保持监测网络建设及运行管理、水土保持公报编制印刷等工作，协助省水利厅水土保持处做好水土保持监督执法、水土保持设施验收核查、水土保持调查、协助水保处组织实施全省和重点区域水土流失动态监测、水土保持信息化监管监测等。为依法落实水土保持目标责任制和考核奖惩制提供技术支撑。</t>
  </si>
  <si>
    <t>监测站点运行维护数量</t>
  </si>
  <si>
    <t>23</t>
  </si>
  <si>
    <t>反映监测站点通过运行维护后正常运行数量</t>
  </si>
  <si>
    <t>监督检查及技术指导数量</t>
  </si>
  <si>
    <t>50</t>
  </si>
  <si>
    <t>反映对23个站点和16个州市水土保持监测工作监督检查情况。</t>
  </si>
  <si>
    <t>检查工作完成率</t>
  </si>
  <si>
    <t>反映水保总站各项检查、调研工作完成情况。</t>
  </si>
  <si>
    <t>正常运转率</t>
  </si>
  <si>
    <t>44个站点和16个州市水土保持监测工作正常运转率。</t>
  </si>
  <si>
    <t>按照信创替代计划，争取省级资金2.1万元，中央补助8.4万元，2026年计划购置21台信创电脑。</t>
  </si>
  <si>
    <t>采购电脑数量</t>
  </si>
  <si>
    <t>21</t>
  </si>
  <si>
    <t>台</t>
  </si>
  <si>
    <t>反映设备采购完成情况。</t>
  </si>
  <si>
    <t>设备正常运转率</t>
  </si>
  <si>
    <t>反映设备正常运转情况。</t>
  </si>
  <si>
    <t>保障业务连续性和数据安全</t>
  </si>
  <si>
    <t>反映设备是否能保障业务连续性和数据安全。</t>
  </si>
  <si>
    <t>反映受益对象满意度。</t>
  </si>
  <si>
    <t>2026年是完成“十五五”开局之年，聚焦国家水网建设、清洁能源开发、智慧水利升级、生态保护修复、生态水利与乡村振兴、灌区现代化等国家水利建设重点方向，全院始终要坚持“谋项目就是谋未来”，规划和储备成熟项目，为“十五五”云南水利蓄势待发、为掀起建设新高潮奠定坚实的基础。一是确实保障滇中引水二期骨干工程、景腊灌区工程、潞江坝灌区、大勐统河灌区工程、瑞丽江灌区工程等的开工建设。二是做好国家“双重”项目的推进工作，其中：规划项目共有2件，均按节点目标推进；云南省“十五五”水安全保障规划已完成了思路报告及“十四五”兴水润滇工程规划执行总结等8个专题研究，主报告确保正在推进编制；国家水网区域网建设规划我院承担部分已编制完成，按要求完成修编；施工图阶段项目共有6件，按计划正常供图，确实保障现场施工进度；可研阶段项目3件，按计划推进工作。三是力推省级重点项目及储备项目，力争立项审批。</t>
  </si>
  <si>
    <t>编制完成报告数量</t>
  </si>
  <si>
    <t>98</t>
  </si>
  <si>
    <t>反映实际完成规划类、咨询类项目报告以及可行性研究报告的数量</t>
  </si>
  <si>
    <t>承担在建类项目数量</t>
  </si>
  <si>
    <t>15</t>
  </si>
  <si>
    <t>实际承担在建类项目施工服务项数</t>
  </si>
  <si>
    <t>完成完工类项目数量</t>
  </si>
  <si>
    <t>实际完成完工类项目附段性竣工验收服务项数</t>
  </si>
  <si>
    <t>经济效益</t>
  </si>
  <si>
    <t>勘察设计费收取额</t>
  </si>
  <si>
    <t>亿元</t>
  </si>
  <si>
    <t>反映实际勘察设计费收取额</t>
  </si>
  <si>
    <t>完工项目设计新增总供水量</t>
  </si>
  <si>
    <t>0.17</t>
  </si>
  <si>
    <t>反映新增供水情况</t>
  </si>
  <si>
    <t>完工项目设计新增灌溉总面积</t>
  </si>
  <si>
    <t>1.53</t>
  </si>
  <si>
    <t>万亩</t>
  </si>
  <si>
    <t>反映新增、改善灌溉耕园地情况</t>
  </si>
  <si>
    <t>完工项目设计新增供水总人口</t>
  </si>
  <si>
    <t>98600</t>
  </si>
  <si>
    <t>反映新增、改善城乡生活用水人数情况</t>
  </si>
  <si>
    <t>运营成本</t>
  </si>
  <si>
    <t>3.72</t>
  </si>
  <si>
    <t>反映实际勘察设计运营成本</t>
  </si>
  <si>
    <t>完成水系连通及水美乡村建设试点云南省西畴县（EPC）项目与施工单位的结算，完成曼点水库EPC项目与施工单位的结算，项目业主及总承包联合体单位满意度达90%以上。</t>
  </si>
  <si>
    <t>EPC项目分项质量验收达优数量</t>
  </si>
  <si>
    <t>EPC项目各分部分项成果验收的质量和可靠性，如质量标准符合要求与评级。</t>
  </si>
  <si>
    <t>年内EPC项目进度</t>
  </si>
  <si>
    <t>反映完成总承包EPC项目进度值</t>
  </si>
  <si>
    <t>保护河流周边村庄人数</t>
  </si>
  <si>
    <t>10000</t>
  </si>
  <si>
    <t>反映保护河流周边村庄人数情况</t>
  </si>
  <si>
    <t>保护河流周边耕地数量</t>
  </si>
  <si>
    <t>0.6</t>
  </si>
  <si>
    <t>反映保护河流周边耕地数量情况</t>
  </si>
  <si>
    <t>社会成本指标</t>
  </si>
  <si>
    <t>施工修路造成的拥堵天数</t>
  </si>
  <si>
    <t>7</t>
  </si>
  <si>
    <t>天</t>
  </si>
  <si>
    <t>反映项目施工修路造成的拥堵时间控制情况</t>
  </si>
  <si>
    <t>1、实施完成滇中引水二期配套工程质量监督专项巡查4次及5个地州日常巡查，完成7个大型项目站专项巡查及10个大型项目站日常巡查，督促建设项目参建各方严格执行强制性条文标准、全面落实质量终身责任制，对存在的问题整改落实到位，保障监督工程质量全部处于受控状态。
2、实施完成18件重点项目安全监督巡查，督促建设项目参建各方严格落实安全生产责任制，对工程中存在的安全问题整改落实到位，规范施工安全行为，确保工程施工安全，进一步提升我省在建水利工程建设项目安全生产管理水平。
3、参与省水利厅安排的6件项目稽察，通过稽察及时发现水利建设项目建设管理中突出问题，降低了工程建设的风险隐患，规范工程建设行为，确保水利建设项目生产安全、工程安全、资金安全。
4、对4个州市开展业务指导，为我省水利系统专业技术人员业务素质能力提升做好技术服务，提高全省监督管理水平。</t>
  </si>
  <si>
    <t>开展水利工程质量监督巡查件数</t>
  </si>
  <si>
    <t>26</t>
  </si>
  <si>
    <t>反映完成水利工程质量监督情况</t>
  </si>
  <si>
    <t>1、实施完成滇中引水二期配套工程质量监督专项巡查4次及5个地州日常巡查，完成7个大型项目站专项巡查及10个大型项目站日常巡查，督促建设项目参建各方严格执行强制性条文标准、全面落实质量终身责任制，对存在的问题整改落实到位，保障监督工程质量全部处于受控状态。
2、实施完成18件重点项目安全监督巡查，督促建设项目参建各方严格落实安全生产责任制，对工程中存在的安全问题整改落实到位，规范施工安全行为，确保工程施工安全，进一步提升我省在建水利工程建设项目安全生产管理水平。
3、参与省厅安排的6件项目稽察，通过稽察及时发现水利建设项目建设管理中突出问题，降低了工程建设的风险隐患，规范工程建设行为，确保水利建设项目生产安全、工程安全、资金安全。
4、对4个州市开展业务指导，为我省水利系统专业技术人员业务素质能力提升做好技术服务，提高全省监督管理水平。</t>
  </si>
  <si>
    <t>开展水利项目稽察件数</t>
  </si>
  <si>
    <t>反映完成水利工程稽察情况</t>
  </si>
  <si>
    <t>开展重点项目安全监督巡查件数</t>
  </si>
  <si>
    <t>18</t>
  </si>
  <si>
    <t>反映完成重点项目安全监督情况</t>
  </si>
  <si>
    <t>受监工程无重大及以上事故发生</t>
  </si>
  <si>
    <t>确保受监工程无重大及以上事故发生</t>
  </si>
  <si>
    <t>反映服务对象满意度情况</t>
  </si>
  <si>
    <t>做好2026年度外聘人员经费保障，按规定落实外聘人员各项待遇，支持单位省级水利工程质量监督相关工作</t>
  </si>
  <si>
    <t>劳务费发放人数</t>
  </si>
  <si>
    <t>反映单位实际发放外聘人员劳务费的数量。</t>
  </si>
  <si>
    <t>业务工作正常开展</t>
  </si>
  <si>
    <t>正常运转</t>
  </si>
  <si>
    <t>反映单位职能职责正常开展。</t>
  </si>
  <si>
    <t>人员满意度</t>
  </si>
  <si>
    <t>反映单位人员对外聘劳务工作的满意度。</t>
  </si>
  <si>
    <t>1.按照《水利工程质量检测管理规定》（水利部36号令）第五条“水利部负责审批检测单位甲级资质；省、自治区、直辖市人民政府水行政主管部门负责审批检测单位乙级资质”的规定，水利工程质量检测单位乙级资质认定为行政许可审批项目，由省水利厅建设运行管理处承担。每年组织专家审核申报企业的申报材料，现场评审、提出预审意见。完成对2026年新申报的单位的资质认定，有效期到期的所有水利工程质量检测单位的延期审批手续。按照“双随机、一公开”要求完成对省水利厅核发的资质单位数量的5%进行抽查。对云南省水利工程质量检测单位乙级资质申报企业进行评审，规定时限内评审完成率达90%以上。确保审批的资质单位检测能力符合资质标准要求。
2.通过召开试题编制启动会议，交代相关要求及保密事项，组织专家对云南省水利二级造价工程师职业资格考试题库出题，完成编制2套水利专业科目考试题库更新。有效规范水利二级造价工程师的考试管理，提升建设工程造价管理水平，服务对象满意度达90%以上。</t>
  </si>
  <si>
    <t>编制完成考试题库数量</t>
  </si>
  <si>
    <t>套</t>
  </si>
  <si>
    <t>反映编制完成考试套题量</t>
  </si>
  <si>
    <t>1.按照《水利工程质量检测管理规定》（水利部36号令）第五条“水利部负责审批检测单位甲级资质；省、自治区、直辖市人民政府水行政主管部门负责审批检测单位乙级资质”的规定，水利工程质量检测单位乙级资质认定为行政许可审批项目，由省水利厅建设运行管理处承担。每年组织专家审核申报企业的申报材料，现场评审、提出预审意见。完成对2026年新申报的单位的资质认定，有效期到期的所有水利工程质量检测单位的延期审批手续。按照“双随机一公开”要求完成对省水利厅核发的资质单位数量的5%进行抽查。对云南省水利工程质量检测单位乙级资质申报企业进行评审，规定时限内评审完成率达90%以上。确保审批的资质单位检测能力符合资质标准要求。
2.通过召开试题编制启动会议，交代相关要求及保密事项，组织专家对云南省水利二级造价工程师职业资格考试题库出题，完成编制2套水利专业科目考试题库更新。有效规范水利二级造价工程师的考试管理，提升建设工程造价管理水平，服务对象满意度达90%以上。</t>
  </si>
  <si>
    <t>对申报企业开展评审完成率</t>
  </si>
  <si>
    <t>完成云南省水利工程质量检测单位乙级资质申报企业24家以上的评审</t>
  </si>
  <si>
    <t>“双随机、一公开”抽查完成率</t>
  </si>
  <si>
    <t>对省水利厅核发的资质单位数量的5%进行“双随机、一公开”抽查</t>
  </si>
  <si>
    <t>完成水利二级造价工程师考试</t>
  </si>
  <si>
    <t>反映有效规范水利二级造价工程师的考试管理</t>
  </si>
  <si>
    <t>水利工程检测资质申报企业满意度</t>
  </si>
  <si>
    <t>水利工程检测资质申报企业对资质认定办理满意度</t>
  </si>
  <si>
    <t>为评审中心完成45件前期工程技术评审（审核）工作提供保障。</t>
  </si>
  <si>
    <t>为评审项目提供保障次数</t>
  </si>
  <si>
    <t>45</t>
  </si>
  <si>
    <t>反映为评审项目提供保障情况</t>
  </si>
  <si>
    <t>单位工作正常开展</t>
  </si>
  <si>
    <t>反映结余资金对单位开展工作的保障情况。</t>
  </si>
  <si>
    <t>99</t>
  </si>
  <si>
    <t>反映服务对象满意度情况。</t>
  </si>
  <si>
    <t>全面贯彻落实全国、全省水利工作会议精神，紧紧围绕“3815”战略发展目标，聚焦评审主业，树牢全局意识,主动承接水资源配置工程、城乡供水项目、防洪减灾工程、水利数字孪生工程等项目技术评审,为开启云南水利“十五五”建设高潮提供技术服务，助力云南现代化高原立体水网构建。2026年预计共完成45件水利工程前期项目评审（审核）工作，评审意见采用率达到100%，服务对象满意度达到90%以上。</t>
  </si>
  <si>
    <t>开展项目评审（审核）</t>
  </si>
  <si>
    <t>按照年度工作目标，完成45件水利工程前期项目评审（审核）任务。</t>
  </si>
  <si>
    <t>出具项目评审（审核）意见</t>
  </si>
  <si>
    <t>在规定时间内，完成45件项目评审（审核）意见上报水利厅。</t>
  </si>
  <si>
    <t>评审（审核）意见采用率</t>
  </si>
  <si>
    <t>为水利厅内部审批及行政审批事项提供技术支持，降低行政审批窗口退件率。反映水利工程前期项目评审（审核）意见上级主管部门采用情况。</t>
  </si>
  <si>
    <t>水利工程前期项目服务对象满意度</t>
  </si>
  <si>
    <t>为重点水利项目开工建设作好技术保障，反映水利工程前期项目服务对象满意度。</t>
  </si>
  <si>
    <t>确保系统稳定、高效、安全运行，发挥辅助全省小水电生态流量监管作用，督促技术服务单位加强平台日常运维、故障管理、性能优化、安全管理等，平台出现故障处置完成率100%，12月底前完成平台日常运维抽查工作并提交相关报告资料。</t>
  </si>
  <si>
    <t>生态流量平台日常维护任务完成率</t>
  </si>
  <si>
    <t>完成平台日常维护任务</t>
  </si>
  <si>
    <t>生态流量平台出现故障处置完成率</t>
  </si>
  <si>
    <t>反应生态流量平台出现故障处置完成情况。</t>
  </si>
  <si>
    <t>运维抽查工作报告资料报送时限</t>
  </si>
  <si>
    <t>个月</t>
  </si>
  <si>
    <t>反应是否在规定时间内完成抽查工作并提交报告资料。</t>
  </si>
  <si>
    <t>小水电生态流量泄放达标率</t>
  </si>
  <si>
    <t>省水利厅每月通报中的小水电生态流量泄放达标率。</t>
  </si>
  <si>
    <t>反映受益对象满意度情况，满意度=调查人数中整体满意/总调查人数×100%</t>
  </si>
  <si>
    <t>发放从山东大学、河海大学等知名高校中定向招录2名选调生的一次性生活补助。</t>
  </si>
  <si>
    <t>选调生一次性工作生活补贴人数</t>
  </si>
  <si>
    <t xml:space="preserve">
1.2026年小水电生态流量监管项目：开展全省小水电生态流量监管工作。加强小水电生态流量泄放情况的日常监管，根据省级生态流量监管平台监测情况，逐月通报全省小水电站的生态流量泄放情况；抽查部分小水电的生态流量泄放情况（现场抽查不少于20座），找出存在的典型问题，督促地方抓好日常管理及问题整改；线上抽查1200座以上小水电生态流量泄放情况，找出存在的典型问题，督促地方抓好日常管理及问题整改。通过加强监管及抽查检查，提高生态流量监管水平，形成常态化监管管理及检查机制。引导小水电行业加快绿色发展方式，走生态环境友好、社会和谐、经济合理、管理规范的可持续发展之路。
2.履行小水电安全监管职责，落实小水电安全责任，组织各地开展小水电站安全生产和防汛度汛安全工作，进行安全风险隐患排查治理，深入开展安全标准化建设，开展教育培训，健全小水电安全监管措施，加强日常监管，确保小水电站不发生较大安全事故。
3.抓好小水电站安全监管:压实小水电站安全生产及防汛责任，强化小水电站大坝、压力钢管等重点部位监管，健全小水电安全生产措施，多渠道开展教育培训，加强技术帮扶和现场检查指导，推动小水电站安全监管制度化、规范化。</t>
  </si>
  <si>
    <t>小水电站安全监管抽查个数</t>
  </si>
  <si>
    <t>25</t>
  </si>
  <si>
    <t>反应抽查的小水电站生产经营单位落实安全风险隐患排查整治、防汛度汛情况</t>
  </si>
  <si>
    <t>小水电站生态流量抽查个数</t>
  </si>
  <si>
    <t>反应生态流量抽查电站的抽查情况。</t>
  </si>
  <si>
    <t>生态流量泄放情况通报完成期数</t>
  </si>
  <si>
    <t>生态流量泄放情况通报完成情况</t>
  </si>
  <si>
    <t>完成任务时限</t>
  </si>
  <si>
    <t>月</t>
  </si>
  <si>
    <t>12月底前完成抽查工作并提交报告等资料</t>
  </si>
  <si>
    <t>反映公众满意度情况，满意度=调查人数中整体满意/总调查人数×100%</t>
  </si>
  <si>
    <t>通过项目实施，确保单位办公场所安全、环境整洁，支持单位正常开展工作，绩效目标达到外聘人员经费发放人数3人，服务受益人员满意度&lt;=90%。</t>
  </si>
  <si>
    <t>外聘人员经费发放人数</t>
  </si>
  <si>
    <t>反映单位实际发放外聘人员费用的数量。</t>
  </si>
  <si>
    <t>出勤率</t>
  </si>
  <si>
    <t>反应考其他人员出勤情况。</t>
  </si>
  <si>
    <t>离岗率</t>
  </si>
  <si>
    <t>反映其他人员队伍的稳定情况。
离岗率=离岗人数/总人数总数*100%</t>
  </si>
  <si>
    <t>服务受益人员满意度</t>
  </si>
  <si>
    <t>反映单位人员对保安、保洁服务满意程度。</t>
  </si>
  <si>
    <t>2026年预算年度目标：全面推进云南水文化研究、水利遗产保护、水文化传承和弘扬等工作,提高用水效率，推进节水型社会建设，提高水资源保障能力。具体工作目标：
1.开展全省农业用水统计调查工作，完成当年农业用水总量核算成果报告1份，为云南省最严格水资源考核和全省水资源规划、分配和调度提供科学依据；
2.通过对云南省高原特色作物蓝莓产业用水进行现状调查，完成云南省高原立体气候条件下蓝莓产业用水现状调查分析报告1份，完成撰写蓝莓产业用水现状相关论文1篇；
3.完成“云南省农田灌溉水有效利用系数测算分析成果报告”1项、完成10次以上农田灌溉水有效利用系数测算样点灌区技术指导、满足最严格水资源管理制度等考核要求；
4.开展2026年度灌溉试验中心站灌溉定额和灌溉制度定量观测，观测作物不少于10种，开展灌溉试验数据的整编，为农业水价综合改革提供技术支持；
5.完成28个县级行政区的河湖“四乱”问题排查整治督导检查、河湖遥感图斑现场排查确认工作；
6.依托水日水周、科技活动周、科普宣传月举办系列科普活动，完成公众水利科普知识知晓率≥90%，提升公众水科学素养；
7.完成“云南省2026年度山洪灾害防治项目实施方案编制”、山洪灾害防治实施方案覆盖县域≥120县；
8.形成农村供水“3+1”标准化建设和管护模式，开展技术指导5次以上，完成5个及以上县（市、区）或5个及以上农村供水工程的现场检查及出具意见；
9.开展技术指导5次以上，完成2个及以上县（市、区）或灌区农业水价综合改革现场检查；
10.做好重点高原湖泊流域农业水价综合改革、已建高效节水灌溉项目“六项机制”植入和“百县万亩”高效节水灌溉建设等有关技术支撑工作，开展农业水价综合改革工作技术指导4次以上；
11.统筹推进云南水文化研究、水利遗产保护、水文化传承和弘扬等工作，制作完成发布水文化宣传片1部、发布第二批水利遗产名录；
12.完成年度闭环图斑数量的30%现场复核工作；
13.完成生产建设项目水保设施验收核查，促进水土保持自主验收工作规范性；
14.开展高原山地区典型坡面和小流域观测，从坡面、小流域、区域等尺度，突破面向不同侵蚀影响因素的多指标监测体系与方法，构建多层次的智能化水土流失监测体系技术方案；
15.通过对云南高原山地水资源时空分异等特征分析，建立适用于流域的水资源联合优化配置模型,完成撰写相关论文1篇。</t>
  </si>
  <si>
    <t>完成农业用水总量核算成果报告</t>
  </si>
  <si>
    <t xml:space="preserve">反映最严格水资源管理考核技术支撑内容完成情况。
</t>
  </si>
  <si>
    <t>调查分析报告完成数</t>
  </si>
  <si>
    <t xml:space="preserve">反映“云南省高原立体气候条件下蓝莓产业用水现状调查及分析”报告完成情况。
</t>
  </si>
  <si>
    <t>完成系数测算分析成果报告</t>
  </si>
  <si>
    <t xml:space="preserve">反映“云南省年度农田灌溉水有效利用系数测算分析成果报告”完成情况。
</t>
  </si>
  <si>
    <t>农田灌区技术指导次数</t>
  </si>
  <si>
    <t>反映农田灌溉水有效利用系数测算样点灌区技术指导次数完成情况。</t>
  </si>
  <si>
    <t>观测作物数量</t>
  </si>
  <si>
    <t>反映2026年10种作物观测完成情况。</t>
  </si>
  <si>
    <t>完成山洪灾害防治实施方案编制</t>
  </si>
  <si>
    <t>反映是否按水利部要求完成“云南省2026年度山洪灾害防治项目实施方案”报告的编制。</t>
  </si>
  <si>
    <t>完成山洪灾害防治项目监理服务</t>
  </si>
  <si>
    <t>反映完成项目监理服务情况。</t>
  </si>
  <si>
    <t>完成山洪灾害防治项目审计服务</t>
  </si>
  <si>
    <t>反映完成2026年度山洪灾害防治项目审计服务情况。</t>
  </si>
  <si>
    <t>供水工程现场检查个数</t>
  </si>
  <si>
    <t xml:space="preserve">反映4个及以上县（市、区）或4个及以上农村供水工程的现场检查完成情况，并编写检查意见完成情况。
</t>
  </si>
  <si>
    <t>农村供水“3+1”工作技术指导</t>
  </si>
  <si>
    <t>反映农村供水“3+1”标准建设和管护工作技术指导完成情况。</t>
  </si>
  <si>
    <t>农业水价综合改革工作技术指导数</t>
  </si>
  <si>
    <t>反映农业水价综合改革工作技术指导完成情况。</t>
  </si>
  <si>
    <t>发布名录期数</t>
  </si>
  <si>
    <t>反映实际完成遗产名录发布期数。</t>
  </si>
  <si>
    <t>闭环图斑复核完成率</t>
  </si>
  <si>
    <t>反映闭环图斑复核数量完成情况。</t>
  </si>
  <si>
    <t>举办科普活动次数</t>
  </si>
  <si>
    <t>反映科普活动举办完成情况。</t>
  </si>
  <si>
    <t>完成重点站灌溉试验技术指导次数</t>
  </si>
  <si>
    <t>反映完成重点站灌溉试验技术指导次数情况。</t>
  </si>
  <si>
    <t>水保设施验收核查完成率</t>
  </si>
  <si>
    <t xml:space="preserve">反映实际完成核查项目数量
</t>
  </si>
  <si>
    <t>供水工程现场检查报告达标率</t>
  </si>
  <si>
    <t>反映供水工程的现场检查出具报告完成达标情况。根据实际需求，做好技术指导工作；按省水利厅工作安排和要求，完成检查任务，按要求提交检查报告。</t>
  </si>
  <si>
    <t>项目完成及时率</t>
  </si>
  <si>
    <t>反映项目完成及时情况。</t>
  </si>
  <si>
    <t>满足最严格水资源管理考核</t>
  </si>
  <si>
    <t>成果资料通过水利部复核，为国家对云南省最严格水资源管理制度等考核提供有效支撑。</t>
  </si>
  <si>
    <t>公众水利科普知识知晓率</t>
  </si>
  <si>
    <t>反映公众水利科普知识知晓情况。</t>
  </si>
  <si>
    <t>山洪灾害防治方案覆盖县域</t>
  </si>
  <si>
    <t>120</t>
  </si>
  <si>
    <t>反映“云南省2026年度山洪灾害防治项目实施方案”覆盖的县数。</t>
  </si>
  <si>
    <t>提高小流域四预能力</t>
  </si>
  <si>
    <t>有效提高</t>
  </si>
  <si>
    <t>反映项目建设完成质量情况，小流域四预能力提高情况。</t>
  </si>
  <si>
    <t>群众满意度</t>
  </si>
  <si>
    <t>反映受益群众满意程度。
满意度=有效满意度问卷数/发放有效问卷数*100%。</t>
  </si>
  <si>
    <t>做好本部门人员、公用经费保障，按规定落实干部职工各项待遇，支持部门正常履职。2026年主要工作目标：1.保障单位日常开支经费；2.保障单位办公场所正常运转。</t>
  </si>
  <si>
    <t>公用经费保障人数</t>
  </si>
  <si>
    <t>88</t>
  </si>
  <si>
    <t>反映非税收入返还弥补单位经费不足的完成情况。</t>
  </si>
  <si>
    <t>水利科研技术服务支撑水平</t>
  </si>
  <si>
    <t>持续提升</t>
  </si>
  <si>
    <t>反映单位正常运转的情况下，水利科研技术服务支撑水平的提升状况。</t>
  </si>
  <si>
    <t>单位人员满意度</t>
  </si>
  <si>
    <t>反映部门（单位）人员对公用经费保障的满意程度。</t>
  </si>
  <si>
    <t>采购成本节约率</t>
  </si>
  <si>
    <t>反映设备及配套软件采购成本情况</t>
  </si>
  <si>
    <t>完成单位信息化运维服务，系统正常运行≥360天，受益人员满意度90%以上</t>
  </si>
  <si>
    <t>系统运维完成率</t>
  </si>
  <si>
    <t>反映系统运维完成情况</t>
  </si>
  <si>
    <t>系统正常运行时长</t>
  </si>
  <si>
    <t>360</t>
  </si>
  <si>
    <t>反映系统正常运行的可持续性影响。</t>
  </si>
  <si>
    <t>受益人员满意度</t>
  </si>
  <si>
    <t>反映怎么项目实施后专线使用人员的满意情况。</t>
  </si>
  <si>
    <t>做好外聘人员经费保障，按规定落实外聘人员各项待遇，支持单位水资源调度管理工作，省级水资源管理和取水许可监督管理相关工作</t>
  </si>
  <si>
    <t>反映单位实际发放外聘人员劳务费的人数。</t>
  </si>
  <si>
    <t>外聘劳务工作满意度</t>
  </si>
  <si>
    <t>反映单位人员对外聘劳务工作满意度</t>
  </si>
  <si>
    <t>1.开展水资源调度管理工作执行情况巡查检查，确保水资源调度管理工作符合实际需求，保障水资源科学配置，提升供水稳定性。
2.组织编制长江流域片12条河流及珠江流域片4条河流的水量调度总结报告，计划每条河流编制1份，通过系统梳理调度数据、问题及经验，可为后续调度优化提供依据，提升流域水资源统筹能力。
3.完成云南省调水中心设备购置，进一步提升水资源调度的网络服务保障能力。
4.落实重大引调水工程水资源调度有关情况信息发布工作。
5.在省水利厅指导下，对云南省境内由流域机构及部分由省水利厅核发取水许可证的取用水单位进行取水许可监督管理，开展11次现场指导，对存在的问题提出整改措施。
6.确保水资源储备工程前期工作的顺利推进，并保障工程涉及的敏感信息和关键数据的信息安全，防止信息泄露和外部威胁。完成1间办公场所保密升级，落实保密办公配置。</t>
  </si>
  <si>
    <t>取用水管理现场指导次数</t>
  </si>
  <si>
    <t>11</t>
  </si>
  <si>
    <t>反映开展取用水管理现场指导工作情况</t>
  </si>
  <si>
    <t>完成水量调度总结报告数量</t>
  </si>
  <si>
    <t>反映完成水量调度总结报告情况。</t>
  </si>
  <si>
    <t>水资源调度业务设备验收合格率</t>
  </si>
  <si>
    <t>反映设备购置项目验收合格率</t>
  </si>
  <si>
    <t>调水工程补水保障率</t>
  </si>
  <si>
    <t>通过分析，制定调水工程合理运行计划，反应工程补水保障情况。</t>
  </si>
  <si>
    <t>争取省级资金1.3万元，中央补助5.2万元，2026年计划购置13台信创电脑。</t>
  </si>
  <si>
    <t>电脑采购</t>
  </si>
  <si>
    <t>13</t>
  </si>
  <si>
    <t>是/否</t>
  </si>
  <si>
    <t>完成年度水文委托业务，成果质量、业务能力得到主管部门及社会公众认可根据《云南省财政厅云南省发展和改革委员会关于事业单位经营服务性收费有关问题的通知》开展水文对外经营服务工作，服务云南社会经济，保障云南水文发展，通过开展水文经营服务工作，加强水文、水资源基础研究、促进水文新技术的开发利用、培养人才和锻炼水文队伍，弥补水文事业经费不足，确保水文事业稳定可持续发展，并推进水文技术咨询服务健康发展。</t>
  </si>
  <si>
    <t>完成监测任务水文站数量</t>
  </si>
  <si>
    <t>320</t>
  </si>
  <si>
    <t>组织全省水文完成监测任务的水文站数量。</t>
  </si>
  <si>
    <t>完成年度水文委托业务，成果质量、业务能力得到主管部门及社会公众认可根据《云南省财政厅云南省发展和改革委员会关于事业单位经营服务性收费有关问题的通知》开展水文对外经营服务工作，服务云南社会经济，保障云南水文发展，通过开展水文经营服务工作，加强水文、水资源基研究、促进水文新技术的开发利用、培养人才和锻炼水文队伍，弥补水文事业经费不足，确保水文事业稳定可持续发展，并推进水文技术咨询服务健康发展。</t>
  </si>
  <si>
    <t>完成监测任务水位站数量</t>
  </si>
  <si>
    <t>123</t>
  </si>
  <si>
    <t>组织全省水文完成监测任务的水位站数量。</t>
  </si>
  <si>
    <t>完成监测任务雨量站数量</t>
  </si>
  <si>
    <t>3972</t>
  </si>
  <si>
    <t>组织全省水文完成监测任务的雨量站数量。</t>
  </si>
  <si>
    <t>完成监测任务水质监测站数量</t>
  </si>
  <si>
    <t>544</t>
  </si>
  <si>
    <t>组织全省水文完成监测任务的水质监测站点数量。</t>
  </si>
  <si>
    <t>完成水质监测测次数量</t>
  </si>
  <si>
    <t>3300</t>
  </si>
  <si>
    <t>组织全省水文完成的水质监测测次总数。</t>
  </si>
  <si>
    <t>保障运行水环境监测中心数量</t>
  </si>
  <si>
    <t>全省水文正常运行的水环境监测中心数量。</t>
  </si>
  <si>
    <t>基本水文站水文资料整编册数</t>
  </si>
  <si>
    <t>册</t>
  </si>
  <si>
    <t>编制年度水文年鉴册数。</t>
  </si>
  <si>
    <t>汛期监测站点信息到报率</t>
  </si>
  <si>
    <t>汛期监测站点信息到报率。</t>
  </si>
  <si>
    <t>河道洪（枯）水预警发布率</t>
  </si>
  <si>
    <t>河道洪（枯）水预警发布率。</t>
  </si>
  <si>
    <t>水文年鉴汇编刊印资料合格率</t>
  </si>
  <si>
    <t>水文年鉴汇编刊印资料合格率。</t>
  </si>
  <si>
    <t>水情预报预警服务报送及时率</t>
  </si>
  <si>
    <t>85</t>
  </si>
  <si>
    <t>水情预报预警服务报送及时率。</t>
  </si>
  <si>
    <t>水文事业发展提升</t>
  </si>
  <si>
    <t>显著提升</t>
  </si>
  <si>
    <t>为社会提供水文勘测与测绘，水资源论证；水文资料审查、水文分析计算、水资源调查评价和规划、水文情报预报及分析评价工作、水环境监测、评价、水质化验。水文勘测、水质资料与成果的评价等服务。根据科技人才、技术设备及资质条件、法律法规许可的能力承担并组织开展的其他服务项目。</t>
  </si>
  <si>
    <t>该项目中的工作内容均属部门职责范畴，服务对象为上级主管部门，年度工作获得上级主管部门认可，基础管理人员和群众的满意度。</t>
  </si>
  <si>
    <t>完成云南省水利厅省水文局中小河流信息管理系统运行维护服务2026年项目、省水利厅水资源管理信息系统网络安全等级保护测评2026年项目、省水利厅水资源管理信息系统国产密码测评2026年项目、云南省水利厅水资源公报水量评价系统运行维护服务2026年度项目。</t>
  </si>
  <si>
    <t>完成等保测评工作</t>
  </si>
  <si>
    <t>通过等保测评工作。</t>
  </si>
  <si>
    <t>通过密码测评</t>
  </si>
  <si>
    <t>通过密码测评。</t>
  </si>
  <si>
    <t>在线数据平台水文遥测数据上线率</t>
  </si>
  <si>
    <t>开展全省6大流域4000余个水文要素站点的水文数据采集、处理和推送工作。</t>
  </si>
  <si>
    <t>系统正常运转率</t>
  </si>
  <si>
    <t>反映系统正常运转、发挥作用情况</t>
  </si>
  <si>
    <t>反映项目实施后受益对象的满意度。</t>
  </si>
  <si>
    <t>保障单位正常运转，完成上级交办的任务。</t>
  </si>
  <si>
    <t>反映单位实际发放外聘人员劳务费数量</t>
  </si>
  <si>
    <t>完成上级交办任务，反映单位职能职责正常开展。</t>
  </si>
  <si>
    <t>反映单位人员对外聘劳务工作满意度。</t>
  </si>
  <si>
    <t xml:space="preserve">根据《中华人民共和国水文条例》和《云南省水文条例》开展水文水资源服务工作，服务云南社会经济，保障云南水文发展，通过开展水文水资源服务工作，加强水文、水资源基础研究、促进水文新技术的开发利用，确保水文事业稳定可持续发展，并推进水文技术咨询服务健康发展。
1.保障辖区28个水文（位）站、388个遥测雨量站及墒情站点稳定运行，做好站点设施设备维修维护、鉴定校准、视频监控运维及外业巡测指导等工作，确保监测数据精准率、合格率、及时率达标。
2.全面完成昭通市水质监测任务，涵盖水源地、国家重点水质站、泉水点位及农村供水点位监测，完善水环境监测分中心实验室管理，保障监测数据准确可靠。
3.优化水情报讯与预警预报机制，及时采集发送防汛情报，开展水文测验应急演练，降低洪涝灾害损失，保障群众生命财产安全。
4.做好土壤墒情监测与旱情分析，及时向相关部门提交监测成果，为昭通市抗旱救灾决策提供科学依据。
5.推进水文资料整编、汇编及刊印工作，完成水情报汛设施设备、水质实验室改造，做好水文设施应急修复与常规仪器设备维修，保障业务高效开展。
6.宣贯国家水文技术标准规范，建立健全技术质量管理体系，实现水文技术管理科学化、制度化。
7.及时向各级水行政主管部门、流域机构及相关单位报送监测数据与分析成果，为防汛抗旱、水资源调度、防灾减灾、水环境治理及水资源管理保护提供可靠技术支撑。
</t>
  </si>
  <si>
    <t>站次</t>
  </si>
  <si>
    <t>反映部门对全市23个水文站运行维护数量。</t>
  </si>
  <si>
    <t xml:space="preserve">根据《中华人民共和国水文条例》和《云南省水文条例》开展水文水资源服务工作，服务云南社会经济，保障云南水文发展，通过开展水文水资源服务工作，加强水文、水资源基础研究、促进水文新技术的开发利用，确保水文事业稳定可持续发展，并推进水文技术咨询服务健康发展。
1. 保障辖区28个水文（位）站、388个遥测雨量站及墒情站点稳定运行，做好站点设施设备维修维护、鉴定校准、视频监控运维及外业巡测指导等工作，确保监测数据精准率、合格率、及时率达标。
2. 全面完成昭通市水质监测任务，涵盖水源地、国家重点水质站、泉水点位及农村供水点位监测，完善水环境监测分中心实验室管理，保障监测数据准确可靠。
3. 优化水情报讯与预警预报机制，及时采集发送防汛情报，开展水文测验应急演练，降低洪涝灾害损失，保障群众生命财产安全。
4. 做好土壤墒情监测与旱情分析，及时向相关部门提交监测成果，为昭通市抗旱救灾决策提供科学依据。
5. 推进水文资料整编、汇编及刊印工作，完成水情报汛设施设备、水质实验室改造，做好水文设施应急修复与常规仪器设备维修，保障业务高效开展。
6. 宣贯国家水文技术标准规范，建立健全技术质量管理体系，实现水文技术管理科学化、制度化。
7. 及时向各级水行政主管部门、流域机构及相关单位报送监测数据与分析成果，为防汛抗旱、水资源调度、防灾减灾、水环境治理及水资源管理保护提供可靠技术支撑。
</t>
  </si>
  <si>
    <t>完成监测任务的水位站数量</t>
  </si>
  <si>
    <t>反映部门对全市5个水位站运行维护数量。</t>
  </si>
  <si>
    <t>完成监测任务的雨量站数量</t>
  </si>
  <si>
    <t>388</t>
  </si>
  <si>
    <t>反映部门对全市388个雨量站运行维护数量。</t>
  </si>
  <si>
    <t>水质监测站点数量</t>
  </si>
  <si>
    <t>43</t>
  </si>
  <si>
    <t>反映水质监测站点运行维护数量。</t>
  </si>
  <si>
    <t>水质监测测次总数</t>
  </si>
  <si>
    <t>216</t>
  </si>
  <si>
    <t>反应水质监测测次总数及情况</t>
  </si>
  <si>
    <t>保障水环境监测分中心的正常运行</t>
  </si>
  <si>
    <t>01</t>
  </si>
  <si>
    <t>反应保障水环境监测分中心正常运行数量</t>
  </si>
  <si>
    <t>反应水文年鉴汇编刊印资料的完整性、准确性、规范性。</t>
  </si>
  <si>
    <t>反应汛期监测站点信息到报率。</t>
  </si>
  <si>
    <t>反应河道洪（枯）水预警发布率</t>
  </si>
  <si>
    <t>反应水情预报预警服务报送及时率</t>
  </si>
  <si>
    <t>水文测（报）成果精准率</t>
  </si>
  <si>
    <t>反映部门预报预警是否准确；水情预测预警准确率=准确数据量/总数据量X100%</t>
  </si>
  <si>
    <t>反映服务对象对水文服务满意度。</t>
  </si>
  <si>
    <t>协助科室完成工作任务，保障单位正常运转，完成上级交办的任务。</t>
  </si>
  <si>
    <t>1.保障玉溪市国家基本水文（位）站、国家基本雨量站、中小河流水文（位）站、州市界河水文（位）站、中小河流雨量站的正常运行，保证水文监测数据的精准率、合格率、及时率均达到工作任务要求，通过水位、雨量数据通讯实时完成远程数据收集和报汛，按照规范要求完整收集各个站点雨量、水位、流量等资料。
2.完成玉溪市常规水质监测站点的水资源质量监测、分析、评价，加强云南省水环境监测中心玉溪分中心实验室管理，完成日常质量管理、安全防护，完成信息系统、基础设施及仪器设备的运行维护，保证监测数据的准确、可靠。
3.完成年度玉溪市水文资料整编、汇编及刊印、全省水情预报、水情报汛设施设备改造、全省水质实验室改造等专项工作。
4.按时完成国家重点水质站、省级河（湖）长水域、省级重要水源地、3个高原湖泊全年水质监测工作，有效掌握玉溪市主要江湖河库水质状况、水体的污染状况和影响，及时向各级水行政主管部门、流域机构及各相关部门上报监测数据。</t>
  </si>
  <si>
    <t>反映完成监测任务水文站数量情况。</t>
  </si>
  <si>
    <t>反映完成监测任务的水位站数量情况。</t>
  </si>
  <si>
    <t>196</t>
  </si>
  <si>
    <t>反映完成监测任务的雨量站数量情况。</t>
  </si>
  <si>
    <t>44</t>
  </si>
  <si>
    <t>反映完成水质监测站点数量情况。</t>
  </si>
  <si>
    <t>276</t>
  </si>
  <si>
    <t>反映完成水质监测测次总数情况。</t>
  </si>
  <si>
    <t>水环境监测分中心正常运行数量</t>
  </si>
  <si>
    <t>反映保障水环境监测分中心正常运行数量情况。</t>
  </si>
  <si>
    <t>反映水文年鉴汇编刊印资料合格率</t>
  </si>
  <si>
    <t>反映汛期监测站点信息到报率</t>
  </si>
  <si>
    <t>反映河道洪（枯）水预警发布率</t>
  </si>
  <si>
    <t>反映水情预报预警服务报送及时率</t>
  </si>
  <si>
    <t>水文预测（报）成果应用率</t>
  </si>
  <si>
    <t>反映水文预测（报）成果应用率；水文预测（报）成果应用率=成果应用数/总成果率×100%；</t>
  </si>
  <si>
    <t>受益群众满意度</t>
  </si>
  <si>
    <t>反映受益群众满意度情况。</t>
  </si>
  <si>
    <t>做好编外人员经费保障，支持部门正常履职，保障分局测站设施设备安全及业务工作正常运转，收集各项水文资料。</t>
  </si>
  <si>
    <t>编外人员数</t>
  </si>
  <si>
    <t>编外人员工作成果准确率</t>
  </si>
  <si>
    <t>编外人员工作完成情况</t>
  </si>
  <si>
    <t>该项目中服务对象为编外人员所在科室（站），编外人员年度工作获得单位职工的满意度</t>
  </si>
  <si>
    <t>2026年度大理分局单位涉及人员聘用9人，保障单位日常后勤工作的顺利运行，完成后勤驾驶员驾驶任务等；涉及人员聘用33人，完成测站看护及协助水文测验工作。</t>
  </si>
  <si>
    <t>外聘人员人数</t>
  </si>
  <si>
    <t>42</t>
  </si>
  <si>
    <t>反映单位实际聘用编外人员的数量。</t>
  </si>
  <si>
    <t>单位运行保障率</t>
  </si>
  <si>
    <t>单位正常运行</t>
  </si>
  <si>
    <t>反映单位人员对外聘人员工作满意度。</t>
  </si>
  <si>
    <t>1.保障三地州水文、水位及雨量站点的正常运行,完成测区水文监测工作，保证监测数据的精准率、合格率、及时率达到工作任务要求。
2.完成三地州省级水功能区全覆盖监测，县级以上重要城市集中式供水水源地全覆盖监测的水资源质量监测、分析、评价；加强分局水环境监测分中心实验室管理，完成日常质量管理、安全防护、信息系统、基础设施及仪器设备的运行维护，保证监测数据的准确、可靠。
3.完成年度水文资料整编、汇编、水文站点常规水文测验仪器设备采购、水文新技术引进及研发推广应用、水情报汛设施设备改造、水质实验室改造等多项工作，保证及时预报测报水情旱情，且预报信息准确、可靠。
4.保障国家水文技术标准、规范、规程顺利宣贯；完成“河长制”技术支撑工作；建立健全水文系统技术质量管理体系，实现水文技术管理科学化、制度化。
5.及时向各级水行政主管部门、流域机构及各相关部门上报监测数据，为省委、省政府科学组织防汛抗旱、水资源调度决策、防灾减灾服务；为水环境的污染控制和治理提供科学依据，为水资源管理、保护及开发利用提供科学依据，为水利工程建设、水资源开发利用、科学研究和国民经济建设提供技术支撑。</t>
  </si>
  <si>
    <t>反映大理分局51个水文站监测任务完成情况。</t>
  </si>
  <si>
    <t xml:space="preserve">1.保障三地州水文、水位及雨量站点的正常运行,完成测区水文监测工作，保证监测数据的精准率、合格率、及时率达到工作任务要求。
2.完成三地州省级水功能区全覆盖监测，县级以上重要城市集中式供水水源地全覆盖监测的水资源质量监测、分析、评价；加强分局水环境监测分中心实验室管理，完成日常质量管理、安全防护、信息系统、基础设施及仪器设备的运行维护，保证监测数据的准确、可靠。
3.完成年度水文资料整编、汇编、水文站点常规水文测验仪器设备采购、水文新技术引进及研发推广应用、水情报汛设施设备改造、水质实验室改造等多项工作，保证及时预报测报水情旱情，且预报信息准确、可靠。
4.保障国家水文技术标准、规范、规程顺利宣贯；完成“河长制”技术支撑工作；建立健全水文系统技术质量管理体系，实现水文技术管理科学化、制度化。
5.及时向各级水行政主管部门、流域机构及各相关部门上报监测数据，为省委省政府科学组织防汛抗旱、水资源调度决策、防灾减灾服务；为水环境的污染控制和治理提供科学依据，为水资源管理、保护及开发利用提供科学依据，为水利工程建设、水资源开发利用、科学研究和国民经济建设提供技术支撑。     </t>
  </si>
  <si>
    <t>反映大理分局24个水位站监测任务完成情况。</t>
  </si>
  <si>
    <t>690</t>
  </si>
  <si>
    <t>反映大理分局690个雨量站监测任务完成情况。</t>
  </si>
  <si>
    <t>72</t>
  </si>
  <si>
    <t>反映大理分局72个水质监测站点监测任务完成情况。</t>
  </si>
  <si>
    <t>407</t>
  </si>
  <si>
    <t>反映水质监测任务完成情况。</t>
  </si>
  <si>
    <t>保障水环境分中心正常运行数量</t>
  </si>
  <si>
    <t>1.0</t>
  </si>
  <si>
    <t>保障水环境监测分中心的正常运行。</t>
  </si>
  <si>
    <t>反映水文年鉴汇编刊印资料合格情况。</t>
  </si>
  <si>
    <t>反映汛期监测站点信息及时情况。</t>
  </si>
  <si>
    <t>反映河道洪（枯）水预警发布及时情况。</t>
  </si>
  <si>
    <t>反映单位预报预警是否在24小时内实时发布信息。</t>
  </si>
  <si>
    <t>反映水情信息报送和应用情况；水文预测（报）成果应用率=成果应用数/总成果数×100%。</t>
  </si>
  <si>
    <t>为社会提供水文勘测与测绘，水资源论证；水文资料审查、水文分析计算、水资源调查评价和规划、水文情报预报及分析评价工作、水环境监测、评价、水质化验；水文勘测、水质资料与成果的评价等服务。</t>
  </si>
  <si>
    <t>做好外聘人员经费保障，按规定落实外聘人员各项待遇，开展文山州辖区范围内水文行业相关工作，如维护水文设备、水文资料收集等业务，确保文山分局测站设施设备安全及正常运行，保障部门正常运转。</t>
  </si>
  <si>
    <t>发放人数</t>
  </si>
  <si>
    <t>单位满意度</t>
  </si>
  <si>
    <t>1.保障文山州20个水文站、239个雨量站的正常运行,完成文山州水文监测工作，保证监测数据的精准率、合格率、及时率达到工作任务要求。
2.完成文山州水源地、常规及水功能区站点的水资源质量监测、分析、评价；加强云南省水环境监测中心文山分中心实验室管理，完成日常质量管理、安全防护，信息系统、基础设施及仪器设备的运行维护，保证监测数据的准确、可靠。
3.完成年度文山州水文资料整编、汇编、水文站点常规水文测验仪器设备采购、水文新技术引进及研发推广应用、水情报汛设施设备改造、水质实验室改造等多项工作，保证及时预报测报水情旱情，且预报信息准确、可靠。
4.保障国家水文技术标准、规范、规程顺利宣贯；完成“河长制”技术支撑工作；建立健全水文系统技术质量管理体系，实现水文技术管理科学化、制度化。
5.及时向各级水行政主管部门、流域机构及各相关部门上报监测数据，为省委、省政府及文山州政府部门科学组织防汛抗旱、水资源调度决策、防灾减灾服务；为水环境的污染控制和治理提供科学依据，为水资源管理、保护及开发利用提供科学依据，为水利工程建设、水资源开发利用、科学研究和国民经济建设提供技术支撑。
6.2026年1月至12月，按时完成国家重点水质站、省级河（湖）长水域、省级重要水源地站点的全年监测工作，有效掌握文山州主要江湖河库水质状况、水体的污染状况和影响；及时向各级水行政主管部门、流域机构及各相关部门上报监测数据，为水环境的污染控制和治理提供科学依据，为云南省水资源管理、保护及开发利用提供科学依据。
7.保障云南省水环境监测中心文山分中心实验室基础设施维修养护、水质仪器设备维修，持续保持监测能力。
8.保障省级水资源监控网文山水质自动监测站，监测设施设备正常运行。
9.保障省级河长配置监测设备正常运行。
10.开展水生态监测技术培训，加强检测人员监测技术水平培训，不断提升在岗人员监测能力，提升业务水平，为完成全省常规性水质站点监测任务奠定基础。</t>
  </si>
  <si>
    <t>对文山州6个水位站运行维护</t>
  </si>
  <si>
    <t>1.保障文山州20个水文站、239个雨量站的正常运行,完成文山州水文监测工作，保证监测数据的精准率、合格率、及时率达到工作任务要求。
2.完成文山州水源地、常规及水功能区站点的水资源质量监测、分析、评价；加强云南省水环境监测中心文山分中心实验室管理，完成日常质量管理、安全防护，信息系统、基础设施及仪器设备的运行维护，保证监测数据的准确、可靠。
3.完成年度文山州水文资料整编、汇编、水文站点常规水文测验仪器设备采购、水文新技术引进及研发推广应用、水情报汛设施设备改造、水质实验室改造等多项工作，保证及时预报测报水情旱情，且预报信息准确、可靠。
4.保障国家水文技术标准、规范、规程顺利宣贯；完成“河长制”技术支撑工作；建立健全水文系统技术质量管理体系，实现水文技术管理科学化、制度化。
5.及时向各级水行政主管部门、流域机构及各相关部门上报监测数据，为省委省政府及文山州政府部门科学组织防汛抗旱、水资源调度决策、防灾减灾服务；为水环境的污染控制和治理提供科学依据，为水资源管理、保护及开发利用提供科学依据，为水利工程建设、水资源开发利用、科学研究和国民经济建设提供技术支撑。
6.2026年1月至12月，按时完成国家重点水质站、省级河（湖）长水域、省级重要水源地站点的全年监测工作，有效掌握文山州主要江湖河库水质状况、水体的污染状况和影响；及时向各级水行政主管部门、流域机构及各相关部门上报监测数据，为水环境的污染控制和治理提供科学依据，为云南省水资源管理、保护及开发利用提供科学依据。
7.保障云南省水环境监测中心文山分中心实验室基础设施维修养护、水质仪器设备维修，持续保持监测能力。
8.保障省级水资源监控网文山水质自动监测站，监测设施设备正常运行。
9.保障省级河长配置监测设备正常运行。
10.开展水生态监测技术培训，加强检测人员监测技术水平培训，不断提升在岗人员监测能力，提升业务水平，为完成全省常规性水质站点监测任务奠定基础。</t>
  </si>
  <si>
    <t>239</t>
  </si>
  <si>
    <t>对文山州239个雨量站运行维护</t>
  </si>
  <si>
    <t>对文山州20个水文站运行维护</t>
  </si>
  <si>
    <t>反应水质监测站点正常运行数量</t>
  </si>
  <si>
    <t>207</t>
  </si>
  <si>
    <t>反应水质监测测次正常运行总数</t>
  </si>
  <si>
    <t>反应河道洪（枯）水预警发布及时性</t>
  </si>
  <si>
    <t>中小河流水文（位）、雨量站，州市界河水文站、国家地下水监测站是否按测站任务书完成测验任务和观测数据的填写及入库，测验成果资料完整，无缺失。</t>
  </si>
  <si>
    <t>反映各站点监测信息的报到情况。</t>
  </si>
  <si>
    <t>反映预警信息报送及时情况。</t>
  </si>
  <si>
    <t>设备正常使用时间</t>
  </si>
  <si>
    <t>通过对水文站、水位站、雨量站年度运行维护，延长设施设备使用寿命</t>
  </si>
  <si>
    <t>受益人群满意度</t>
  </si>
  <si>
    <t>该项目中的工作内容均属部门职责范畴，服务对象为上级主管部门，年度工作获得上级主管部门认可，基础管理人员和群众的满意度
使用人员满意度=（对信息系统满意的使用人员/问卷调查人数）*100%</t>
  </si>
  <si>
    <t>1.开展水文水资源服务工作，加强水文、水资源基础研究、促进水文新技术的开发利用，确保水文事业稳定可持续发展。
2.通过巡检及维修维护保障系统设备的正常运行，通过数据通信实时完成远程数据收集和报汛，完成年度全市水文资料整编、全市水情预报、水文新技术引进及研发推广应用、水情报汛设施设备改造、水文站及巡测站点测报设施运行维护、水文设施应急修复、水文行业专项业务管理、全市水文数据库运行维护、水文常规仪器设备修复、更新等专项工作，保证及时预报测报水情旱情，且预报信息准确、可靠。
3.通过委托看护保障设备安全，及时处理安全事故问题，保证中小河流雨量站点的设备安全及正常运行，按照规范要求完整收集普洱中小河流雨量站点的年度雨量资料。
4.保证监测数据精准率达标，及时进行预警信息报送。
5.保障全市基本水文站、水位站、雨量站及中小河流水文站的正常运行，完成水文监测工作，保证监测数据的精准率、合格率、及时率达到工作任务要求。
6.完成全市水源地、常规及水功能区站点的水资源质量检测、分析、评价；完成全市地表水水资源质量年报、主要江河湖库水质通报、水源地月报等的编制上报。
7.加强实验室管理，完成日常质量管理、安全防护，信息系统、基础设施及仪器设备的运行维护，保证检测数据的准确、可靠。
8.及时向各级水行政主管部门、流域机构及各相关部门上报监测数据，为市委、市政府及各级政府部门科学组织防汛抗旱、水资源调度决策、防灾减灾服务；为水环境的污染控制和治理提供科学依据，为云南省水资源管理、保护及开发利用提供科学依据，为水利工程建设、水资源开发利用、科学研究和经济建设提供技术支撑。</t>
  </si>
  <si>
    <t>基本水文站运行维护数量</t>
  </si>
  <si>
    <t>反映部门全市15个国家基本水文站运行及水源地监测点维护情况。</t>
  </si>
  <si>
    <t>1.开展水文水资源服务工作，加强水文、水资源基础研究、促进水文新技术的开发利用，确保水文事业稳定可持续发展。
2.通过巡检及维修维护保障系统设备的正常运行，通过数据通信实时完成远程数据收集和报汛，完成年度全市水文资料整编、全市水情预报、水文新技术引进及研发推广应用、水情报汛设施设备改造、水文站及巡测站点测报设施运行维护、水文设施应急修复、水文行业专项业务管理、全市水文数据库运行维护、水文常规仪器设备修复、更新等专项工作，保证及时预报测报水情旱情，且预报信息准确、可靠。
3.通过委托看护保障设备安全，及时处理安全事故问题，保证中小河流雨量站点的设备安全及正常运行，按照规范要求完整收集普洱中小河流雨量站点的年度雨量资料。
4.保证监测数据精准率达标，及时进行预警信息报送。
5.保障全市基本水文站、水位站、雨量站及中小河流水文站的正常运行，完成水文监测工作，保证监测数据的精准率、合格率、及时率达到工作任务要求。
6.完成全市水源地、常规及水功能区站点的水资源质量检测、分析、评价；完成全市地表水水资源质量年报、主要江河湖库水质通报、水源地月报等的编制上报。
7.加强实验室管理，完成日常质量管理、安全防护，信息系统、基础设施及仪器设备的运行维护，保证检测数据的准确、可靠。
8.及时向各级水行政主管部门、流域机构及各相关部门上报监测数据，为市委市政府及各级政府部门科学组织防汛抗旱、水资源调度决策、防灾减灾服务；为水环境的污染控制和治理提供科学依据，为云南省水资源管理、保护及开发利用提供科学依据，为水利工程建设、水资源开发利用、科学研究和经济建设提供技术支撑。</t>
  </si>
  <si>
    <t>31</t>
  </si>
  <si>
    <t>对水质监测站点进行水质监测。包括国家重点水质站、国家一般水质站、常规水质站点的监测。</t>
  </si>
  <si>
    <t>省级河长制站点及水源地站点监测</t>
  </si>
  <si>
    <t>反映部门1个省级河长制站点监测及10个水源地监测点维护情况。</t>
  </si>
  <si>
    <t>中小河流水文站运行维护数量</t>
  </si>
  <si>
    <t>反映部门11个中小河流水文站实际运行维护情况。</t>
  </si>
  <si>
    <t>水位站运行维护数量</t>
  </si>
  <si>
    <t>反映对全市10个水位站运行维护情况。</t>
  </si>
  <si>
    <t>雨量站运行维护数量</t>
  </si>
  <si>
    <t>227</t>
  </si>
  <si>
    <t>反映部门对全市227个雨量站运行维护情况。</t>
  </si>
  <si>
    <t>水文测验成果资料完整性</t>
  </si>
  <si>
    <t>反映新增中小河流水文（位）、雨量站，水文站、州市界河水文站、国家地下水监测站是否按测站任务书完成测验任务和观测数据的填写及入库、测验成果资料完整，有无缺失等情况。</t>
  </si>
  <si>
    <t>各站点遥测数据精准率</t>
  </si>
  <si>
    <t>反映各站点遥测数据的精准性情况。</t>
  </si>
  <si>
    <t>反映汛期监测站点信息到报率情况。</t>
  </si>
  <si>
    <t>预警预报信息发布及时率</t>
  </si>
  <si>
    <t>反映部门每日预报预警是否在24小时内实时信息发布。</t>
  </si>
  <si>
    <t>设备故障处理时效</t>
  </si>
  <si>
    <t>要求在规定时限内快速及时处理安全事故问题。</t>
  </si>
  <si>
    <t>测验、传输时限符合率</t>
  </si>
  <si>
    <t>根据预警预报和资料收集要求实时测验、实时传输。</t>
  </si>
  <si>
    <t>反映通过对水文站、水位站、雨量站年度运行维护，设备正常使用时间。</t>
  </si>
  <si>
    <t>本项目为保证普洱分局相关业务工作正常高效运行，做好外聘人员经费保障，按规定落实外聘人员各项待遇，支持分局水文预测报等工作，支撑水文站点高效运转。</t>
  </si>
  <si>
    <t>反映单位实际发放外聘人员经费的数量。</t>
  </si>
  <si>
    <t>运行保障率</t>
  </si>
  <si>
    <t>反映单位运转情况。</t>
  </si>
  <si>
    <t>反映受益对象对工作经费发放的满意度。</t>
  </si>
  <si>
    <t>聘用劳务派遣人员开展曲靖市辖区内水文行业相关工作，如维护水文设备、水文资料收集等业务，确保曲靖分局测验设施设备安全及正常运行，保障部门正常运转。</t>
  </si>
  <si>
    <t>19</t>
  </si>
  <si>
    <t>反映单位实际发放外聘人员劳务费的人数</t>
  </si>
  <si>
    <t>反映单位人员对外聘劳务工作满意度，满意度=调查人数中整体满意/总调查人数×100%</t>
  </si>
  <si>
    <t>1.保障全市25个水文站、10个水位站、354个雨量站的正常运行,完成全省水文监测工作，保证监测数据的精准率、合格率、及时率达到工作任务要求。
2.按年度监测任务内容完成曲靖市国家重点水质站、省级河（湖）长水域、省级重要水源地站点共41个站点337次的全年监测工作，有效掌握云南省主要江湖河库水质状况、水体的污染状况和影响，监测站次完成率达到100%；
3.按年度报汛任务完成汛期监测站点信息报送、河道洪（枯）水预警发布、水情预报预警服务报送。
4.完成年度曲靖市水文资料整编、汇编、水情报汛设施设备改造等专项工作，保证及时预报测报水情旱情，且预报信息准确、可靠。
5.保障国家水文技术标准、规范、规程顺利宣贯；建立健全水文系统技术质量管理体系，实现水文技术管理科学化、制度化。
6.通过巡检及维修维护保障系统设备的正常运行，完成12个中小河流水文站、10个水位站、165个雨量站数据通信实时远程数据收集和报讯；
7.保障曲靖市辖区范围内中小河流水位站点的设备安全及正常运行，按照规范要求完整收集曲靖市辖区内中小河流水位站点的2026年度水位雨量等资料；
8.保障曲靖分中心实验室基础设施维修养护、水质仪器设备维修，持续保持监测能力；开展水生态监测技术培训，加强对监测人员技术培训，提升在岗人员监测能力和业务水平。
9.保障云南省水环境监测中心曲靖市分中心实验室基础设施维修养护、水质仪器设备维修，监测设施设备正常运行，持续保持监测能力。
10.对暴雨、洪水、水污染等突发水事件进行水文巡测调查，开展站点、汛前检查，编制查勘报告，使受益对象满意度达90%以上。</t>
  </si>
  <si>
    <t>反映对曲靖市辖区内25个水文站运行维护情况。</t>
  </si>
  <si>
    <t>1.保障全市25个水文站、10个水位站、354个雨量站的正常运行,完成全省水文监测工作，保证监测数据的精准率、合格率、及时率达到工作任务要求。
2.按年度监测任务内容完成曲靖市国家重点水质站、省级河（湖）长水域、省级重要水源地站点共41个站点337次的全年监测工作，有效掌握云南省主要江湖河库水质状况、水体的污染状况和影响，监测站次完成率达到100%；
3.按年度报汛任务完成汛期监测站点信息报送、河道洪（枯）水预警发布、水情预报预警服务报送。
4.完成年度曲靖市水文资料整编、汇编、水情报汛设施设备改造等专项工作，保证及时预报测报水情旱情，且预报信息准确、可靠。
5.保障国家水文技术标准、规范、规程顺利宣贯；建立健全水文系统技术质量管理体系，实现水文技术管理科学化、制度化。                                                           
6.通过巡检及维修维护保障系统设备的正常运行，完成12个中小河流水文站、10个水位站、165个雨量站数据通信实时远程数据收集和报讯；
7.保障曲靖市辖区范围内中小河流水位站点的设备安全及正常运行，按照规范要求完整收集曲靖市辖区内中小河流水位站点的2026年度水位雨量等资料；
8.保障曲靖分中心实验室基础设施维修养护、水质仪器设备维修，持续保持监测能力；开展水生态监测技术培训，加强对监测人员技术培训，提升在岗人员监测能力和业务水平。
9.保障云南省水环境监测中心曲靖市分中心实验室基础设施维修养护、水质仪器设备维修，监测设施设备正常运行，持续保持监测能力。           
10.对暴雨、洪水、水污染等突发水事件进行水文巡测调查，开展站点、汛前检查，编制查勘报告，使受益对象满意度达90%以上。</t>
  </si>
  <si>
    <t>反映对曲靖市辖区内10个水位站运行维护情况。</t>
  </si>
  <si>
    <t>354</t>
  </si>
  <si>
    <t>反映对曲靖市辖区内354个雨量站运行维护情况</t>
  </si>
  <si>
    <t>按照每年的水质监测任务书完成的总站次（断流等自然因素除外）完成情况。以完成的监测站次占总站次计百分率。</t>
  </si>
  <si>
    <t>274</t>
  </si>
  <si>
    <t>完成274个站点水质监测总频次。</t>
  </si>
  <si>
    <t>保障云南省水环境监测中心曲靖市分中心正常运行。</t>
  </si>
  <si>
    <t>反映汛期监测信息报送情况。</t>
  </si>
  <si>
    <t>反映预警信息发布情况。</t>
  </si>
  <si>
    <t>水情预报预警服务报送率</t>
  </si>
  <si>
    <t>反映预警信息报送情况。</t>
  </si>
  <si>
    <t>完成年度水文年鉴刊印</t>
  </si>
  <si>
    <t>水文经营服务合同完成时限符合率</t>
  </si>
  <si>
    <t>提供水资源论证；水文资料审查、水文分析计算、水资源调查评价和规划、水文情报预报及分析评价工作、水环境监测、评价、水质化验。水质资料与成果的评价提供，水文水资源业务技术培训费、水文自动测报系统设计、调试、检定、安装及常规仪器维修；专用水文站的设计、建设、运行、管理；根据科技人员、技术设备及资质条件、法律法规许可的能力承担并组织开展的其他服务项目。合同时效期内完成承接业务。</t>
  </si>
  <si>
    <t>每日预报预警实时信息发布及时率</t>
  </si>
  <si>
    <t>反映部门每日预报预警是否在24小时内实时信息发布</t>
  </si>
  <si>
    <t>水文站、水位站处理时效</t>
  </si>
  <si>
    <t>&lt;</t>
  </si>
  <si>
    <t>及时处理安全事故问题</t>
  </si>
  <si>
    <t>水质监测数据成果提交时限符合率</t>
  </si>
  <si>
    <t>按照任务书要求时间按月完成全部水质站点监测任务（断流等自然因素除外）。以按时间要求完成的站次占总站次计百分率。</t>
  </si>
  <si>
    <t>水文事业发展提升率</t>
  </si>
  <si>
    <t>为社会提供水文勘测与测绘，水资源论证；水文资料审查、水文分析计算、水资源调查评价和规划、水文情报预报及分析评价工作、水环境监测、评价、水质化验。水文勘测、水质资料与成果的评价提供，水文水资源业务技术培训费、水文自动测报系统设计、调试、检定、安装及常规仪器维修；水文测验设备的设计、制造、改造、维修；专用水文站的设计、建设、运行、管理；水土保持方案编制、水土保持监测、水利工程设计、水平衡测试。</t>
  </si>
  <si>
    <t>反映水文预测（报）成果应用情况；水文预测（报）成果应用率=成果应用数/总成果率×100%；</t>
  </si>
  <si>
    <t>水质监测成果上报率</t>
  </si>
  <si>
    <t>按照任务书上报长委、珠委、部中心等上级部门监测数据。成果使用率按符合流域机构要求而使用资料的测次占报送测次的百分比计算。</t>
  </si>
  <si>
    <t>水文水资源服务对象对服务的满意程度，满意度=调查人数中整体满意/总调查人数×100%</t>
  </si>
  <si>
    <t>水文仪器设备购置数</t>
  </si>
  <si>
    <t>14</t>
  </si>
  <si>
    <t>反映为完成水文监测任务购置仪器设备数量</t>
  </si>
  <si>
    <t>1.完成全市13个水文站、8个水位站、208个雨量站、18个墒情站、37个水质监测站点年度监测任务，严格落实监测规范，确保监测数据合格率、及时率达成年度监测工作任务要求。
2.完成全市水源地、常规监测站点及水功能区年度水资源质量监测、分析与评价全流程工作，形成年度水资源质量评价报告；保障监测数据畅通传输、规范归档，数据畅通率、合格率、时效性符合年度工作任务要求。
3.持续强化水环境监测分中心丽江分中心实验室规范化管理，严格落实安全防护制度及日常质量管控措施；完成信息系统、基础设施及仪器设备年度运行维护工作，确保检测数据准确可靠。
4.完成丽江市辖区内所有水文（位）站、雨量站设施设备年度巡检、维护及维修工作，及时处理运行故障，确保站点正常运行，持续保持稳定的监测能力。
5.严格按照年度对外服务合同约定，全面完成水资源论证、水文资料审查、水文分析计算、水资源调查评价和规划、水文情报预报及分析评价、水质资料与成果评价等既定服务项目；同步在资质条件及法律法规许可范围内，规范承接并开展其他服务项目，确保所有合同项目均在时效期内完成，成果可靠。
6.完成年度水文委托业务中水质监测相关任务，建立全流程质量追溯机制，确保监测成果真实准确、规范完整；成果质量通过主管部门审核验收，获得社会公众认可。</t>
  </si>
  <si>
    <t>技术服务合同完成数</t>
  </si>
  <si>
    <t>反映外企业或单位委托我单位完成水文勘测工作、提供水文信息数据完成情况。</t>
  </si>
  <si>
    <t>完成监测任务的水文站数量</t>
  </si>
  <si>
    <t>反映13个水文站监测任务完成情况。</t>
  </si>
  <si>
    <t>8</t>
  </si>
  <si>
    <t>反映8个水位站监测任务完成情况。</t>
  </si>
  <si>
    <t>反映208个雨量站完成监测任务的情况。</t>
  </si>
  <si>
    <t>37</t>
  </si>
  <si>
    <t>反映每年的水质监测按照任务书完成的监测情况（断流等自然因素除外）。</t>
  </si>
  <si>
    <t>263</t>
  </si>
  <si>
    <t>反映水质监测测次完成情况</t>
  </si>
  <si>
    <t>保障水环境监测分中心正常运行数</t>
  </si>
  <si>
    <t>反映1个水环境监测分中心正常运行维护情况</t>
  </si>
  <si>
    <t>水文经营服务合同完成质量符合率</t>
  </si>
  <si>
    <t>提供水资源论证；水文资料审查、水文分析计算、水资源调查评价和规划、水文情报预报及分析评价工作、水环境监测、评价、水质化验。水质资料与成果的评价提供，水文水资源业务技术培训费、水文自动测报系统设计、调试、检定、安装及常规仪器维修；专用水文站的设计、建设、运行、管理；根据科技人、技术设备及资质条件、法律法规许可的能力承担并组织开展的其他服务项目。按照合同完成质量判断。</t>
  </si>
  <si>
    <t>设施设备正常使用率</t>
  </si>
  <si>
    <t>反映完成省水文（位）设施设备、办公楼维修维护后正常使用情况</t>
  </si>
  <si>
    <t>反映新增中小河流水文（位）、雨量站、州市界河水文站、国家地下水监测站、国家基本水文站是否按测站任务书完成汇编</t>
  </si>
  <si>
    <t>反映汛期监测站点到报的情况。</t>
  </si>
  <si>
    <t>反映发布河道洪（枯）水预警发布情况</t>
  </si>
  <si>
    <t>水质监测数据准确率</t>
  </si>
  <si>
    <t>反映监测成果的准确性。</t>
  </si>
  <si>
    <t>反映是否按照时效完成水情预报预警服务</t>
  </si>
  <si>
    <t>水质监测数据成果提交时限</t>
  </si>
  <si>
    <t>日</t>
  </si>
  <si>
    <t>按照任务书上报省水文局等上级部门监测数据及评价结果，时限按上级部门要求。按照任务书上报长委、珠委、部中心等上级部门监测数据及评价结果，时限按上级部门要求。</t>
  </si>
  <si>
    <t>有效提升</t>
  </si>
  <si>
    <t>为社会提供水文勘测与测绘，水资源论证；水文资料审查、水文分析计算、水资源调查评价和规划、水文情报预报及分析评价工作、水环境监测、评价、水质化验。水文勘测、水质资料与成果的评价提供，水文自动测报系统设计、调试、检定、安装及常规仪器维修；水文测验设备的设计、制造、改造、维修；专用水文站的设计、建设、运行、管理；水土保持方案编制、水土保持监测、水利工程设计、水平衡测试等。</t>
  </si>
  <si>
    <t>反映通过对水文站、水位站、雨量站年度运行维护，设施设备正常运转情况</t>
  </si>
  <si>
    <t>江湖河库水质状况掌握率</t>
  </si>
  <si>
    <t>反映对丽江市主要江湖河库水质状况掌握情况。</t>
  </si>
  <si>
    <t>本项目为保证丽江分局2026年相关业务工作正常高效运行，保证分局长期聘用人员工资发放，同时针对长期聘用编外人员要求：
1.做到全年无无故缺勤，按时到岗。
2.按照相关岗位职责做到认真履职，保证工作正常运行。</t>
  </si>
  <si>
    <t>编外用工人数</t>
  </si>
  <si>
    <t>反映部门（单位）实际发放编外人员数量。工资福利包括：工资、社会保险等。</t>
  </si>
  <si>
    <t>本项目为保证丽江分局相2026年关业务工作正常高效运行，保证分局长期聘用人员工资发放，同时针对长期聘用编外人员要求：
1.做到全年无无故缺勤，按时到岗。
2.按照相关岗位职责做到认真履职，保证工作正常运行。</t>
  </si>
  <si>
    <t>部门运转</t>
  </si>
  <si>
    <t>反映部门（单位）运转情况。</t>
  </si>
  <si>
    <t>反映部门（单位）人员对编外人员的满意程度</t>
  </si>
  <si>
    <t xml:space="preserve">1.遵守分局各项规章制度，服从单位工作安排。
2.对出入的非单位人员、车辆进行登记，每天对分局办公楼、大院进行巡查，排查相关安全隐患。
3.对车辆停放进行疏导。
4.保障2026年分局后勤工作顺利开展。
</t>
  </si>
  <si>
    <t>编外人员工资发放人数</t>
  </si>
  <si>
    <t>反映编外人员全年工作保障情况及后勤保障作用</t>
  </si>
  <si>
    <t>反映服务对象水文服务工作满意情况。</t>
  </si>
  <si>
    <t>1.完成全市21个水文站、12个水位站、235个雨量站的监测任务，保障完成全市水文监测工作和监测数据达到工作任务要求。
2.完成全市国家重点水质站、国家一般水质站、常规水质站、省级河长制站、水生生物站等21个水质监测站点，134测次水质监测任务，做好水资源质量监测、分析、评价等工作任务，保障水环境监测分中心正常运行。
3.完成水情报汛工作，保障汛期监测站点信息到报率达95%以上，水情预报预警服务报送率达85%以上，河道洪（枯）水预警发布率100%，
4.及时按照上级部署及规范要求收集整编汇编水文数据，保障水文年鉴汇编刊印资料合格率达100%。
5.保障部门正常运转，及时向各级水行政主管部门、流域机构及各相关部门上报监测数据，为市政府部门科学组织防汛抗旱、水资源调度决策、防灾减灾服务，为水环境的污染控制和治理提供科学依据，为水资源管理、保护及开发利用提供科学依据，为水利工程建设、水资源开发利用、科学研究和国民经济建设提供技术支撑。</t>
  </si>
  <si>
    <t>反映全市21个水文站监测任务完成情况。</t>
  </si>
  <si>
    <t xml:space="preserve">反映全市12个水位站监测任务的完成情况。
</t>
  </si>
  <si>
    <t>235</t>
  </si>
  <si>
    <t>反映全市235个雨量站监测任务的完成情况。</t>
  </si>
  <si>
    <t>完成水质监测站点数量</t>
  </si>
  <si>
    <t>反映全市21个水质监测站点监测完成情况。</t>
  </si>
  <si>
    <t>完成水质监测测次总数</t>
  </si>
  <si>
    <t>134</t>
  </si>
  <si>
    <t>测次</t>
  </si>
  <si>
    <t>反映水质监测测次完成情况。</t>
  </si>
  <si>
    <t>反映临沧水环境监测分中心正常运行情况。</t>
  </si>
  <si>
    <t xml:space="preserve">反映汛期监测站点信息到报情况。
</t>
  </si>
  <si>
    <t xml:space="preserve">反映河道洪（枯）水预警发布情况。
</t>
  </si>
  <si>
    <t>反映水情预报预警服务及时报送情况。</t>
  </si>
  <si>
    <t>促进水文事业发展</t>
  </si>
  <si>
    <t>有效促进</t>
  </si>
  <si>
    <t xml:space="preserve">该项目中的工作内容均属部门职责范畴，服务对象为上级主管部门，年度工作获得上级主管部门认可，基础管理人员的满意度。
满意度=调查人数中整体满意/总调查人数×100%
</t>
  </si>
  <si>
    <t>1.保障昆明分局辖区内国家基本站、基本委托雨量站的正常运行及水文数据监测水情数据预报等工作。
2.完成全省水源地水资源质量监测、分析、评价；加强昆明分局水环境监测分中心实验室管理，完成日常质量管理、安全防护，信息系统、基础设施及仪器设备的运行维护，保证监测数据的准确、可靠。
3.完成年度昆明分局水文资料整编、汇编及刊印、水情预报、水文新技术引进及研发推广应用。
4.保障昆明辖区中小河流雨量站、州市界河站、中小河流水位站及水文站的运行维护。
5.及时向各级水行政主管部门、流域机构及各相关部门上报监测数据，更好为水利工程调度、水资源管理、防汛抗旱减灾及水环境的污染控制和治理等工作提供科学决策依据。
6.组织开展全省水文系统技术业务培训，培养人才和锻炼水文队伍，进一步提高水文行业专业技术业务能力。
7.完成年度水文委托业务，成果质量、业务能力得到主管部门及社会公众认可。
8.完成年度分局水文监测调查设备的配置和水文基础设施改造，保障水文工作的正常开展。
9.根据《云南省财政厅云南省发展和改革委员会关于事业单位经营服务性收费有关问题的通知》，开展水文水资源服务工作，服务云南社会经济，保障云南水文发展，通过开展水文水资源服务工作，加强水文、水资源基础研究、促进水文新技术的开发利用、培养人才和锻炼水文队伍，弥补水文事业经费不足，确保水文事业稳定可持续发展，并推进水文水资源服务健康发展。</t>
  </si>
  <si>
    <t>28</t>
  </si>
  <si>
    <t>完成监测任务水文站数量。</t>
  </si>
  <si>
    <t>17</t>
  </si>
  <si>
    <t>251</t>
  </si>
  <si>
    <t>完成水质监测站点数量。</t>
  </si>
  <si>
    <t>580</t>
  </si>
  <si>
    <t>完成水质监测测次总数。</t>
  </si>
  <si>
    <t>通过水文事业发展规划和实现程度判断完成效果。</t>
  </si>
  <si>
    <t>水文预测（报）成果精准率</t>
  </si>
  <si>
    <t>反映水情预测预警是否准确；水文预测（报）成果精准率=成果精准数/总数据量×100%；</t>
  </si>
  <si>
    <t>做好本部门2026年度编外人员经费保障，按规定落实编外人员各项待遇，支持部门正常履职。</t>
  </si>
  <si>
    <t>工资福利发放事业人数</t>
  </si>
  <si>
    <t>反映部门（单位）实际发放事业单位编制外人员数量。工资福利包括：编外人员工资、社会保险、住房公积金等。</t>
  </si>
  <si>
    <t>反映单位人员对编外工作的满意度。</t>
  </si>
  <si>
    <t>做好外聘人员经费保障，按规定落实外聘人员各项待遇，保障单位正常运转，支持相关工作开展。</t>
  </si>
  <si>
    <t>外聘人员数量</t>
  </si>
  <si>
    <t>反映单位实际外聘人员数量。</t>
  </si>
  <si>
    <t>实现稳岗就业</t>
  </si>
  <si>
    <t>人次</t>
  </si>
  <si>
    <t>反映单位实现稳岗就业的情况。</t>
  </si>
  <si>
    <t>反映各类受益对象对工作开展及数据提供的满意度。</t>
  </si>
  <si>
    <t xml:space="preserve">1.保障红河分局水文基础设施运行维护，购置测站所需专用设备，保障测站正常运行；聘用人员驻站观测、监测各水文要素；
2.支持红河分局基本事业经费（水费、电费等），保障单位正常运行；
3.购置水质实验室所需专用设备，保障水环境监测分中心正常运行；
4.完成全州26个水文站、4个水位站、308个雨量站、51个水质监测站点的监测任务，按照规范要求完成年度水位、流量、泥沙、蒸发、降水等项目测验任务。
</t>
  </si>
  <si>
    <t>反映水文站监测任务完成情况。</t>
  </si>
  <si>
    <t>反映水位站监测任务完成情况。</t>
  </si>
  <si>
    <t>308</t>
  </si>
  <si>
    <t>反映雨量站监测任务完成情况。</t>
  </si>
  <si>
    <t>反映水质监测站点监测任务完成情况。</t>
  </si>
  <si>
    <t>230</t>
  </si>
  <si>
    <t>反映水质监测测次任务完成情况。</t>
  </si>
  <si>
    <t>保障红河水环境监测分中心正常运行。</t>
  </si>
  <si>
    <t>反映水文年鉴汇编刊印资料合格率情况。</t>
  </si>
  <si>
    <t>反映河道洪（枯）水预警发布率情况。</t>
  </si>
  <si>
    <t>做好本部门编外人员经费保障，按规定落实德宏分局盏西站、梁河站、戛中站等9个测站外聘人员待遇，支持部门日常正常运转履职。</t>
  </si>
  <si>
    <t>反映部门（单位）实际聘用人数。</t>
  </si>
  <si>
    <t>水文观测业务工作正常开展</t>
  </si>
  <si>
    <t>反映部门（单位）水文观测业务工作运转情况。</t>
  </si>
  <si>
    <t>反映部门（单位）对水文站站点观测工作情况满意程度。</t>
  </si>
  <si>
    <t>根据《云南省财政厅云南省发展和改革委员会关于事业单位经营服务性收费有关问题的通知》开展水文对外经营服务工作，该项目资金主要用于保障德宏分局2026年水文测报、水质监测、水情预警预报等各项工作的正常开展。通过开展水文经营服务工作，加强水文、水资源基础研究、促进水文新技术的开发利用、培养人才和锻炼水文队伍，确保德宏水文事业稳定可持续发展。</t>
  </si>
  <si>
    <t>反映部门全年完成监测任务水文站数量情况。</t>
  </si>
  <si>
    <t>反映部门全年完成监测任务的水位站数量情况。</t>
  </si>
  <si>
    <t>109</t>
  </si>
  <si>
    <t>反映部门全年对全州完成监测任务的雨量站数量情况</t>
  </si>
  <si>
    <t>反映全年完成水质监测站点数量情况。</t>
  </si>
  <si>
    <t>反映全年德宏分局水质监测测次总数</t>
  </si>
  <si>
    <t>水环境监测分中心正常运行</t>
  </si>
  <si>
    <t>反映水环境监测中心德宏分中心正常运行情况。</t>
  </si>
  <si>
    <t>反映全年水文年鉴汇编刊印资料合格率情况</t>
  </si>
  <si>
    <t>反映德宏分局汛期监测站点信息到报率</t>
  </si>
  <si>
    <t>反映德宏分局河道洪（枯）水预警发布率</t>
  </si>
  <si>
    <t>水文经营服务合同完成情况</t>
  </si>
  <si>
    <t>项（个）</t>
  </si>
  <si>
    <t>专用水文站的设计、建设、运行、管理；根据科技人、技术设备及资质条件、法律法规许可的能力承担并组织开展的其他服务项目。合同时效期内完成承接业务。</t>
  </si>
  <si>
    <t>反映德宏分局水情预报预警服务及时报送率</t>
  </si>
  <si>
    <t>水文事业发展有效提升</t>
  </si>
  <si>
    <t>反映水文事业发展提升情况</t>
  </si>
  <si>
    <t>反映受益对象满意度，满意度=调查人数中整体满意/总调查人数×100%</t>
  </si>
  <si>
    <t>做好外聘人员经费保障，按规定落实外聘人员各项待遇，2026年度楚雄分局涉及外聘人员12人，保障单位日常后勤工作的顺利运行以及基本站业务管理。</t>
  </si>
  <si>
    <t>外聘人员人数。</t>
  </si>
  <si>
    <t>单位及站点正常运行。</t>
  </si>
  <si>
    <t>受益群众对后勤运行保障开展情况进行满意度评价；满意度=调查人数中整体满意的人数/总调查人数×100%。</t>
  </si>
  <si>
    <t xml:space="preserve">1.完成17个水文站、8个水位站、268个雨量站的监测任务；按计划完成29个水质监测站点覆盖与156次水质监测；确保楚雄州水环境监测分中心持续正常运行。
2.确保水文年鉴汇编刊印资料合格率达到100%；保障汛期监测站点信息到报率、水情预报预警服务报送率达到标准；按要求完成河道洪（枯）水预警发布。
3.确保监测数据报送、预报预警发布等各项工作的及时性，满足汛期应急响应与日常业务管理的时限要求。
4.通过项目的实施，为楚雄州政府部门科学组织防汛抗旱、水资源调度决策、防灾减灾服务；为水环境的污染控制和治理提供科学依据，为水资源管理、保护及开发利用提供科学依据，为水利工程建设、水资源开发利用、科学研究和国民经济建设提供技术支撑。
</t>
  </si>
  <si>
    <t>反映楚雄分局17个水文站监测任务完成情况。</t>
  </si>
  <si>
    <t>反映楚雄分局8个水位站监测任务完成情况。</t>
  </si>
  <si>
    <t>268</t>
  </si>
  <si>
    <t>反映楚雄分局268个雨量站监测任务完成情况。</t>
  </si>
  <si>
    <t>29</t>
  </si>
  <si>
    <t>反映楚雄州分中心29个水质监测站点监测任务完成情况。</t>
  </si>
  <si>
    <t>156</t>
  </si>
  <si>
    <t>反映楚雄州分中心水质监测任务完成情况。</t>
  </si>
  <si>
    <t>保障楚雄州水环境监测分中心的正常运行。</t>
  </si>
  <si>
    <t>反映汛期监测站点信息报送情况。</t>
  </si>
  <si>
    <t>反映河道洪（枯）水预警信息发布情况。</t>
  </si>
  <si>
    <t>反映水情预报预警信息及时报送情况。</t>
  </si>
  <si>
    <t>反应受益对象满意度；满意度=调查人数中整体满意的人数/总调查人数×100%。</t>
  </si>
  <si>
    <t>1.保障全市11个国家基本水文站、1个国家基本水位站、10个中小河流水文站、5个中小河流水位站、3个州市界河水文站、52个独立基本雨量站、81个独立中小河流雨量站、11个基本水文站附属雨量站，10个中小河流水文站附属雨量站、5个中小河流水位站附属雨量站、3个州市界河附属雨量站、13个墒情监测站附属雨量站的正常运行,完成保山市水文监测、巡测工作，保证监测数据的精准率、合格率、及时率达到工作任务要求。
2.根据水文技术标准、规范更新及需求开展宣贯、培训，保证资料收集、整编的规范性、准确性和水文数据安全性；完成2026年度全市所有站点《水文年鉴汇编刊印规范》规定及省局要求的年度水文资料整编、预审、复审、汇编、流域委资料审查验收工作，保证刊印资料质量达到规范要求。
3.保障保山分局水环境监测分中心实验室管理运行，完成日常质量管理、安全防护，信息系统、基础设施及仪器设备的检定校准及运行维护，保证监测数据的准确、可靠；完成30个水质监测站159个测次的水质监测任务,各类监测成果按时入库、并及时编制报送上级主管部门，保障监测成果入库率达100%；完成全年水质资料整编工作；对暴雨、洪水、水污染等突发水事件开展水质应急监测或应急演练。
4.扎实开展水文预测报，全面完成年度水情预警预报任务，保障预警预报信息精准、报送及时，任务完成达标率95%以上；及时向各级部门报送水情、水资源监测数据，为地方防汛抗旱调度、水资源管理决策提供支撑，确保受益对象对服务的满意度达到90%以上。
5.持续改善水文生产生活与监测环境条件，健全水文系统技术质量管理体系并宣贯相关技术标准规范，按时完成水文情报预测报专项工作，向各级水行政主管部门、流域机构及各相关部门及时上报水文监测数据，为防汛抗旱、水资源调度、防灾减灾、水环境治理、水利工程建设等相关工作提供科学依据与技术支撑，助力云南社会经济发展。</t>
  </si>
  <si>
    <t>水文（位）站运行维护数量</t>
  </si>
  <si>
    <t>站</t>
  </si>
  <si>
    <t>反映部门对全市11个国家基本水文站、1个国家基本水位站、10个中小河流水文站、5个中小河流水位站、3个州市界河水文站的运行维护情况。</t>
  </si>
  <si>
    <t xml:space="preserve">1.保障全市11个国家基本水文站、1个国家基本水位站、10中小河流水文站、5中小河流水位站、3个州市界河水文站、52个独立基本雨量站、81个独立中小河流雨量站、11个基本水文站附属雨量站，10个中小河流水文站附属雨量站、5个中小河流水位站附属雨量站、3个州市界河附属雨量站、13个墒情监测站附属雨量站的正常运行,完成保山市水文监测、巡测工作，保证监测数据的精准率、合格率、及时率达到工作任务要求。
2.根据水文技术标准、规范更新及需求开展宣贯、培训，保证资料收集、整编的规范性、准确性和水文数据安全性；完成2026年度全市所有站点《水文年鉴汇编刊印规范》规定及省局要求的年度水文资料整编 、预审、复审、汇编、流域委资料审查验收工作，保证刊印资料质量达到规范要求。
3.保障保山分局水环境监测分中心实验室管理运行，完成日常质量管理、安全防护，信息系统、基础设施及仪器设备的检定校准及运行维护，保证监测数据的准确、可靠；完成30个水质监测站159个测次的水质监测任务,各类监测成果按时入库、并及时编制报送上级主管部门，保障监测成果入库率达100%；完成全年水质资料整编工作；对暴雨、洪水、水污染等突发水事件开展水质应急监测或应急演练。
4.扎实开展水文预测报，全面完成年度水情预警预报任务，保障预警预报信息精准、报送及时，任务完成达标率95%以上；及时向各级部门报送水情、水资源监测数据，为地方防汛抗旱调度、水资源管理决策提供支撑，确保受益对象对服务的满意度达到90%以上。
5.持续改善水文生产生活与监测环境条件，健全水文系统技术质量管理体系并宣贯相关技术标准规范，按时完成水文情报预测报专项工作，向各级水行政主管部门、流域机构及各相关部门及时上报水文监测数据，为防汛抗旱、水资源调度、防灾减灾、水环境治理、水利工程建设等相关工作提供科学依据与技术支撑，助力云南社会经济发展。  </t>
  </si>
  <si>
    <t>遥测雨量站运行维护数量</t>
  </si>
  <si>
    <t>175</t>
  </si>
  <si>
    <t>反映部门对全市52个独立基本雨量站、81个独立中小河流雨量站、11个基本水文站附属雨量站，10个中小河流水文站附属雨量站、5个中小河流水位站附属雨量站、3个州市界河附属雨量站、13个墒情监测站附属雨量站的运行维护情况。</t>
  </si>
  <si>
    <t>水环境监测分中心实验室运行数量</t>
  </si>
  <si>
    <t>反映部门对全市1个水环境监测分中心实验室的运行维护情况。</t>
  </si>
  <si>
    <t>反映每年的水质监测任务书完成的水质监测站数量（断流等自然因素除外）。</t>
  </si>
  <si>
    <t>水质监测站监测测次数量</t>
  </si>
  <si>
    <t>159</t>
  </si>
  <si>
    <t>反映每年的水质监测任务书完成的总测次情况（断流等自然因素除外）。</t>
  </si>
  <si>
    <t>水文监测数据合格率</t>
  </si>
  <si>
    <t>反映各水文站点水文监测数据的质量情况。</t>
  </si>
  <si>
    <t>水质监测数据合格率</t>
  </si>
  <si>
    <t>反映水质监测成果的准确性。</t>
  </si>
  <si>
    <t>反映水文年鉴汇编刊印资料质量情况。</t>
  </si>
  <si>
    <t>反映汛期水文监测站点信息到报情况。</t>
  </si>
  <si>
    <t>反映河道洪水、枯水预警信息的及时发布情况。</t>
  </si>
  <si>
    <t>反映水情预报预警相关服务材料向对应单位/部门的及时、完整报送情况。</t>
  </si>
  <si>
    <t>水文预测预报成果应用率</t>
  </si>
  <si>
    <t>反映水情信息报送和应用情况；水文预测（报）成果应用率=成果应用数/总成果率×100%。</t>
  </si>
  <si>
    <t>通过对水文站、水位站、雨量站年度运行维护，延长设施设备使用寿命。</t>
  </si>
  <si>
    <t>反应受益对象满意度，满意度=调查人数中整体满意/总调查人数×100%</t>
  </si>
  <si>
    <t xml:space="preserve">1、通过外聘人员33人，完成全市12个国家基本水文站、1个国家基本水位站、3个州市界河水文站、5个中小河流水位站和10个中小河流水文站看管工作，保证水文站工作正常开展,确保水文站点正常运行。
2.推进分局水文测验、水情预测报、水质监测等工作顺利完成，解决分局事多人少的问题。
</t>
  </si>
  <si>
    <t>33</t>
  </si>
  <si>
    <t>反映单位实际发放长期外聘人员劳务费的数量。</t>
  </si>
  <si>
    <t xml:space="preserve">1、通过外聘人员33 人，完成全市12个国家基本水文站、1个国家基本水位站、3个州市界河水文站、5个中小河流水位站和10个中小河流水文站看管工作，保证水文站工作正常开展,确保水文站点正常运行。
2.推进分局水文测验、水情预测报、水质监测等工作顺利完成，解决分局事多人少的问题。
</t>
  </si>
  <si>
    <t>正常开展</t>
  </si>
  <si>
    <t>反映单位人员对长期编外人员工作满意度。</t>
  </si>
  <si>
    <t>1.支持西双版纳水文工作运行，培养人才和锻炼水文队伍，进一步提高水文行业专业技术业务能力，保障水文事业健康且可持续发展。
2.完成年度水文委托业务，成果质量、业务能力得到委托方认可。
3.完成年度分局水文、水位站、雨量站设备维修维护和水文基础设施维修改造，保障水文数据测得到、测得准、报得出，为地方防汛抗旱决策工作提供暴雨洪水数据、提出减灾对策措施和建议。
4.完成全州年度水文监测工作，保证监测数据的精准率,合格率、及时率达到工作任务要求。
5.完成全州水质监测任务。
6.完成年度水文资料整编汇编、水情预报、水情报汛设施设备维护改造、水质实验室设施设备维护改造等专项工作，保证及时预报测报水情旱情，且预报信息准确、可靠。
7.按计量法要求对水质监测所使用的仪器设备、玻璃量器进行维护、检定，保证实验室使用合格计量器具；完成全年水质资料整编工作。</t>
  </si>
  <si>
    <t>反映对全州15个水文站监测任务完成情况</t>
  </si>
  <si>
    <t>反映对全州5个水位站监测任务完成情况</t>
  </si>
  <si>
    <t>反映对全州126个雨量站监测任务完成情况</t>
  </si>
  <si>
    <t>反映对全州21个水质监测站点监测任务完成情况</t>
  </si>
  <si>
    <t>140</t>
  </si>
  <si>
    <t>反映对全州140个水质监测测次监测任务完成情况</t>
  </si>
  <si>
    <t>反映对1个水环境监测分中心正常运行保障任务完成情况</t>
  </si>
  <si>
    <t>反映水文年鉴汇编刊印资料合格情况</t>
  </si>
  <si>
    <t>反映汛期监测站点信息到报情况</t>
  </si>
  <si>
    <t>反映河道洪（枯）水预警发布情况</t>
  </si>
  <si>
    <t>水质监测成果入库率</t>
  </si>
  <si>
    <t>反映水环境监测工作按任务书及相关规程规范要求检查检测成果，符合要求的方可归入数据库；水质监测成果入库率=入库的站次/总站次×100%。</t>
  </si>
  <si>
    <t>反映水情预报预警服务报送及时情况</t>
  </si>
  <si>
    <t>每日预报预警实时信息发布时限</t>
  </si>
  <si>
    <t>反映水情信息报送和应用情况；水文预测（报）成果应用率=成果应用数/总成果数×100%；</t>
  </si>
  <si>
    <t>水文水资源服务对象对水文服务工作满意情况</t>
  </si>
  <si>
    <t>反映水文仪器设备购置控制数</t>
  </si>
  <si>
    <t>承担站点看管、运行维护、收集、整理、报送水文资料。</t>
  </si>
  <si>
    <t>反映单位实际聘用人员数量。</t>
  </si>
  <si>
    <t>测站正常运行</t>
  </si>
  <si>
    <t>正常运行</t>
  </si>
  <si>
    <t>反映测站正常运行</t>
  </si>
  <si>
    <t>分局业务科室对测站工作满意度</t>
  </si>
  <si>
    <t>预算06表</t>
  </si>
  <si>
    <t>2026年政府性基金预算支出预算表</t>
  </si>
  <si>
    <t>政府性基金预算支出</t>
  </si>
  <si>
    <t>备注：云南省水利厅无政府性基金预算，此表为空。</t>
  </si>
  <si>
    <t>预算07表</t>
  </si>
  <si>
    <t>2026年部门政府采购预算表</t>
  </si>
  <si>
    <t>预算项目</t>
  </si>
  <si>
    <t>采购项目</t>
  </si>
  <si>
    <t>采购品目</t>
  </si>
  <si>
    <t>计量
单位</t>
  </si>
  <si>
    <t>数量</t>
  </si>
  <si>
    <t>面向中小企业预留资金</t>
  </si>
  <si>
    <t>政府性
基金</t>
  </si>
  <si>
    <t>国有资本经营收益</t>
  </si>
  <si>
    <t>财政专户管理的收入</t>
  </si>
  <si>
    <t>单位自筹</t>
  </si>
  <si>
    <t>机房UPS不间断电源</t>
  </si>
  <si>
    <t>A02061504 不间断电源</t>
  </si>
  <si>
    <t>水土保持宣传</t>
  </si>
  <si>
    <t>C23070200 公共公益宣传服务</t>
  </si>
  <si>
    <t>宣传服务</t>
  </si>
  <si>
    <t>配电室空调</t>
  </si>
  <si>
    <t>A02061804 空调机</t>
  </si>
  <si>
    <t>2026年度省级受理的洪水影响评价报告技术审查</t>
  </si>
  <si>
    <t>C20030900 评审咨询服务</t>
  </si>
  <si>
    <t>2026年度重大水利项目前期评审项目（大型）</t>
  </si>
  <si>
    <t>省水利科技项目及成果评审工作</t>
  </si>
  <si>
    <t>水土保持方案技术评审技术辅助</t>
  </si>
  <si>
    <t>云南省水利厅水利工程职称评审辅助服务</t>
  </si>
  <si>
    <t>2026年水土保持目标责任考核评估技术辅助</t>
  </si>
  <si>
    <t>C12990000 其他水利管理服务</t>
  </si>
  <si>
    <t>年度省级水土流失动态监测技术辅助</t>
  </si>
  <si>
    <t>年度水土保持信息化监管技术辅助</t>
  </si>
  <si>
    <t>全省生产建设项目水土保持监督检查技术辅助</t>
  </si>
  <si>
    <t>水利安全生产技术辅助项目</t>
  </si>
  <si>
    <t>水利水电安管人员考核技术辅助项目</t>
  </si>
  <si>
    <t>云南省水资源管理行政审批技术服务项目</t>
  </si>
  <si>
    <t>云南省水资源论证智能化审查项目</t>
  </si>
  <si>
    <t>2026年度云南省落实水资源刚性约束制度考核工作技术服务</t>
  </si>
  <si>
    <t>C12020400 水资源保护服务</t>
  </si>
  <si>
    <t>“十五五”水生态保护修复实施方案技术服务</t>
  </si>
  <si>
    <t>县级及以上水源地安全保障达标建设评估技术服务</t>
  </si>
  <si>
    <t>云南省16条重点江河2026年水量调度计划编制技术服务</t>
  </si>
  <si>
    <t>云南省2026年取用水领域信用评价技术服务</t>
  </si>
  <si>
    <t>云南省2026年用水统计调查</t>
  </si>
  <si>
    <t>云南省“十四五”节水型社会建设综合绩效评价</t>
  </si>
  <si>
    <t>云南省“十五五”水生态产品价值实现机制及试点建设研究专题编制技术服务</t>
  </si>
  <si>
    <t>云南省地级以上城市重要集中饮用水源地水安全风险源遥感调查技术辅助</t>
  </si>
  <si>
    <t>云南省节水中长期规划（2025—2035年）</t>
  </si>
  <si>
    <t>云南省水预算技术能力提升项目</t>
  </si>
  <si>
    <t>云南省水资源保护规划监测评估</t>
  </si>
  <si>
    <t>云南省重点河湖及已建水利水电工程生态流量核定与保障技术服务</t>
  </si>
  <si>
    <t>云南省重点区域推进再生水等非常规水规模化利用战略路径与工程措施专题编制技术服务</t>
  </si>
  <si>
    <t>碎纸机</t>
  </si>
  <si>
    <t>A02021301 碎纸机</t>
  </si>
  <si>
    <t>云南省“十五五”期间六大水系流域面积3000平方公里以上重点中小河流系统治理方案</t>
  </si>
  <si>
    <t>C23080100 行业规划服务</t>
  </si>
  <si>
    <t>云南省“十五五”指标体系、防洪、人才队伍建设等专项规划</t>
  </si>
  <si>
    <t>云南省“十五五”重点高原湖泊保护治理规划编制项目</t>
  </si>
  <si>
    <t>云南省水网建设规划及供水安全保障网规划监测评估技术服务</t>
  </si>
  <si>
    <t>云南省重要河流治理实施方案</t>
  </si>
  <si>
    <t>重点高原湖泊“三治一改善”实施行动方案编制项目</t>
  </si>
  <si>
    <t>厅机关印刷</t>
  </si>
  <si>
    <t>C23090100 印刷服务</t>
  </si>
  <si>
    <t>云南省幸福河湖建设先进集体先进个人奖状</t>
  </si>
  <si>
    <t>2025年度中央水利发展资金和省级部门绩效评价辅助性服务</t>
  </si>
  <si>
    <t>C20030800 预算绩效评价咨询服务</t>
  </si>
  <si>
    <t>2025年度中央水利救灾资金绩效评价辅助服务</t>
  </si>
  <si>
    <t>2025年省级一般债绩效评价项目</t>
  </si>
  <si>
    <t>复印纸</t>
  </si>
  <si>
    <t>A05040101 复印纸</t>
  </si>
  <si>
    <t>物业管理</t>
  </si>
  <si>
    <t>C21040001 物业管理服务</t>
  </si>
  <si>
    <t>公务用车加油</t>
  </si>
  <si>
    <t>C23120302 车辆加油、添加燃料服务</t>
  </si>
  <si>
    <t>公务用车维修和养护服务</t>
  </si>
  <si>
    <t>C23120301 车辆维修和保养服务</t>
  </si>
  <si>
    <t>公务用车保险</t>
  </si>
  <si>
    <t>C1804010201 机动车保险服务</t>
  </si>
  <si>
    <t>省水利厅河湖长制管理信息系统等保服务2026年度项目</t>
  </si>
  <si>
    <t>C16060000 测试评估认证服务</t>
  </si>
  <si>
    <t>省水利厅信息化运维等保服务2026年度项目</t>
  </si>
  <si>
    <t>省水利厅信息化运维密评服务2026年度项目</t>
  </si>
  <si>
    <t>省水利厅信息化运维服务2026年度项目</t>
  </si>
  <si>
    <t>C16070100 基础环境运维服务</t>
  </si>
  <si>
    <t>云南省水利厅河湖长制管理信息系统运维服务2026年度项目</t>
  </si>
  <si>
    <t>C16070300 软件运维服务</t>
  </si>
  <si>
    <t>云南省水利厅信息化线路租用服务2026年度项目</t>
  </si>
  <si>
    <t>C17010200 网络接入服务</t>
  </si>
  <si>
    <t>重点河湖视频实施监控技术</t>
  </si>
  <si>
    <t>C16030300 数字内容加工处理服务</t>
  </si>
  <si>
    <t>公务用车燃油</t>
  </si>
  <si>
    <t>公务用车维修和保养</t>
  </si>
  <si>
    <t>A3黑白打印机</t>
  </si>
  <si>
    <t>A02021001 A3黑白打印机</t>
  </si>
  <si>
    <t>A4彩色打印机</t>
  </si>
  <si>
    <t>A02021004 A4彩色打印机</t>
  </si>
  <si>
    <t>LED条屏</t>
  </si>
  <si>
    <t>A02021103 LED显示屏</t>
  </si>
  <si>
    <t>LED显示屏</t>
  </si>
  <si>
    <t>便携式计算机</t>
  </si>
  <si>
    <t>A02010108 便携式计算机</t>
  </si>
  <si>
    <t>茶几</t>
  </si>
  <si>
    <t>A05010204 茶几</t>
  </si>
  <si>
    <t>张</t>
  </si>
  <si>
    <t>茶水柜</t>
  </si>
  <si>
    <t>A05010505 茶水柜</t>
  </si>
  <si>
    <t>组</t>
  </si>
  <si>
    <t>租车费</t>
  </si>
  <si>
    <t>C23110300 车辆及其他运输机械租赁服务</t>
  </si>
  <si>
    <t>车辆燃油费</t>
  </si>
  <si>
    <t>元</t>
  </si>
  <si>
    <t>车辆维修费</t>
  </si>
  <si>
    <t>会议大屏</t>
  </si>
  <si>
    <t>A02020800 触控一体机</t>
  </si>
  <si>
    <t>会议电视平板一体机</t>
  </si>
  <si>
    <t>会议平板显示大屏一体机</t>
  </si>
  <si>
    <t>房屋修缮</t>
  </si>
  <si>
    <t>B08010000 房屋修缮</t>
  </si>
  <si>
    <t>GPU服务器</t>
  </si>
  <si>
    <t>A02010104 服务器</t>
  </si>
  <si>
    <t>通用信创服务器</t>
  </si>
  <si>
    <t>智能告警服务器</t>
  </si>
  <si>
    <t>复印纸A3</t>
  </si>
  <si>
    <t>箱</t>
  </si>
  <si>
    <t>复印纸A4</t>
  </si>
  <si>
    <t>印刷服务</t>
  </si>
  <si>
    <t>C2309019901 公文用纸、资料汇编、信封印刷服务</t>
  </si>
  <si>
    <t>批</t>
  </si>
  <si>
    <t>会议室条桌</t>
  </si>
  <si>
    <t>A05010202 会议桌</t>
  </si>
  <si>
    <t>会议桌</t>
  </si>
  <si>
    <t>主席台桌</t>
  </si>
  <si>
    <t>数据管理工具</t>
  </si>
  <si>
    <t>A08060301 基础软件</t>
  </si>
  <si>
    <t>数据源治理软件</t>
  </si>
  <si>
    <t>应用中间件</t>
  </si>
  <si>
    <t>模块化机柜</t>
  </si>
  <si>
    <t>A02010601 机柜</t>
  </si>
  <si>
    <t>柜式空调</t>
  </si>
  <si>
    <t>空调一体机</t>
  </si>
  <si>
    <t>平板电脑（办公本）</t>
  </si>
  <si>
    <t>A02010109 平板式计算机</t>
  </si>
  <si>
    <t>密码文件柜</t>
  </si>
  <si>
    <t>A05010599 其他柜类</t>
  </si>
  <si>
    <t>手机信号屏蔽柜</t>
  </si>
  <si>
    <t>档案综合管理平台软件</t>
  </si>
  <si>
    <t>A08060399 其他计算机软件</t>
  </si>
  <si>
    <t>卡座</t>
  </si>
  <si>
    <t>A05019900 其他家具</t>
  </si>
  <si>
    <t>多波束测深无人船</t>
  </si>
  <si>
    <t>A02070399 其他舰船载雷达</t>
  </si>
  <si>
    <t>大型多用途智能控制动三轴试验机</t>
  </si>
  <si>
    <t>A02100699 其他试验仪器及装置</t>
  </si>
  <si>
    <t>台式计算机</t>
  </si>
  <si>
    <t>A02010105 台式计算机</t>
  </si>
  <si>
    <t>智慧档案标签打印机</t>
  </si>
  <si>
    <t>A02021007 条码打印机</t>
  </si>
  <si>
    <t>办公软件</t>
  </si>
  <si>
    <t>A0806030301 通用应用软件</t>
  </si>
  <si>
    <t>台式图形工作站</t>
  </si>
  <si>
    <t>A02010107 图形工作站</t>
  </si>
  <si>
    <t>多功能一体机</t>
  </si>
  <si>
    <t>A02081001 文件（图文）传真机</t>
  </si>
  <si>
    <t>液晶显示器</t>
  </si>
  <si>
    <t>A02021104 液晶显示器</t>
  </si>
  <si>
    <t>移动工作站</t>
  </si>
  <si>
    <t>A02010106 移动工作站</t>
  </si>
  <si>
    <t>A02030502 越野车</t>
  </si>
  <si>
    <t>辆</t>
  </si>
  <si>
    <t>车辆保险费</t>
  </si>
  <si>
    <t>资料印制</t>
  </si>
  <si>
    <t>网络接入服务</t>
  </si>
  <si>
    <t>物业管理服务</t>
  </si>
  <si>
    <t>国产台式电脑</t>
  </si>
  <si>
    <t>基础软件采购</t>
  </si>
  <si>
    <t>触控一体机</t>
  </si>
  <si>
    <t>A07100300 纸制品</t>
  </si>
  <si>
    <t>车辆维修、保养</t>
  </si>
  <si>
    <t>复印纸采购</t>
  </si>
  <si>
    <t>包</t>
  </si>
  <si>
    <t>台式计算机配套基础软件</t>
  </si>
  <si>
    <t>国产台式计算机</t>
  </si>
  <si>
    <t>保险柜</t>
  </si>
  <si>
    <t>A 货物类</t>
  </si>
  <si>
    <t>台式电脑采购</t>
  </si>
  <si>
    <t>车辆维修保养</t>
  </si>
  <si>
    <t>车辆保险</t>
  </si>
  <si>
    <t>其他计算机配套软件3年授权（办公软件）</t>
  </si>
  <si>
    <t>其他计算机配套软件3年授权（版式软件）</t>
  </si>
  <si>
    <t>台式机配套软件3年授权（版式软件）</t>
  </si>
  <si>
    <t>台式机配套软件3年授权（办公软件）</t>
  </si>
  <si>
    <t>上网行为管理防火墙（千兆）</t>
  </si>
  <si>
    <t>A02010309 计算机终端安全设备</t>
  </si>
  <si>
    <t>其他计算机</t>
  </si>
  <si>
    <t>A02010199 其他计算机</t>
  </si>
  <si>
    <t>政务信息化运维服务</t>
  </si>
  <si>
    <t>基础软件</t>
  </si>
  <si>
    <t>信息安全软件</t>
  </si>
  <si>
    <t>不间断电源</t>
  </si>
  <si>
    <t>空调</t>
  </si>
  <si>
    <t>公车燃油费</t>
  </si>
  <si>
    <t>公车维修及保养</t>
  </si>
  <si>
    <t>公车保险</t>
  </si>
  <si>
    <t>办公椅</t>
  </si>
  <si>
    <t>A05010301 办公椅</t>
  </si>
  <si>
    <t>把</t>
  </si>
  <si>
    <t>办公桌</t>
  </si>
  <si>
    <t>A05010201 办公桌</t>
  </si>
  <si>
    <t>会议椅</t>
  </si>
  <si>
    <t>A05010303 会议椅</t>
  </si>
  <si>
    <t>文件柜</t>
  </si>
  <si>
    <t>A05010502 文件柜</t>
  </si>
  <si>
    <t>省局物业管理费</t>
  </si>
  <si>
    <t>C21040000 物业管理服务</t>
  </si>
  <si>
    <t>其他收入印刷费（含重点实验室）</t>
  </si>
  <si>
    <t>印刷费（含水资源公报）</t>
  </si>
  <si>
    <t>云南省水利厅水资源管理信息系统国产密码测评2026年项目</t>
  </si>
  <si>
    <t>云南省水利厅水资源管理信息系统网络安全等级保护测评2026年项目</t>
  </si>
  <si>
    <t>云南省水利厅省水文局中小河流信息管理系统运行维护服务2026年项目</t>
  </si>
  <si>
    <t>云南省水利厅报汛线路租用2026年度项目</t>
  </si>
  <si>
    <t>云南省水利厅省水文局水文报汛线路租用2026年度项目</t>
  </si>
  <si>
    <t>公车加油服务</t>
  </si>
  <si>
    <t>公车维修费</t>
  </si>
  <si>
    <t>公车保险费</t>
  </si>
  <si>
    <t>C2309019999 其他印刷服务</t>
  </si>
  <si>
    <t>电子显示屏</t>
  </si>
  <si>
    <t>挂壁式空调</t>
  </si>
  <si>
    <t>立式空调</t>
  </si>
  <si>
    <t>公务用车加油服务</t>
  </si>
  <si>
    <t>公务用车维修和保养服务</t>
  </si>
  <si>
    <t>公务用车保险服务</t>
  </si>
  <si>
    <t>货架</t>
  </si>
  <si>
    <t>A05010699 其他架类</t>
  </si>
  <si>
    <t>深信服统一端点安全管理系统软件</t>
  </si>
  <si>
    <t>A0806039901 信息安全软件</t>
  </si>
  <si>
    <t>公务车辆加油费</t>
  </si>
  <si>
    <t>公务车辆维修保养费</t>
  </si>
  <si>
    <t>公务车辆保险费</t>
  </si>
  <si>
    <t>电梯</t>
  </si>
  <si>
    <t>A02051227 电梯</t>
  </si>
  <si>
    <t>部</t>
  </si>
  <si>
    <t>水文仪器设备</t>
  </si>
  <si>
    <t>A02101800 水文仪器设备</t>
  </si>
  <si>
    <t>公务用车车辆加油服务</t>
  </si>
  <si>
    <t>公务用车车辆保险服务</t>
  </si>
  <si>
    <t>物业管理服务费</t>
  </si>
  <si>
    <t>采购公车加油服务</t>
  </si>
  <si>
    <t>采购车辆维修和保养服务</t>
  </si>
  <si>
    <t>采购机动车保险服务</t>
  </si>
  <si>
    <t>采购复印纸</t>
  </si>
  <si>
    <t>采购物业管理服务</t>
  </si>
  <si>
    <t>采购档案室空调</t>
  </si>
  <si>
    <t>车辆燃料费</t>
  </si>
  <si>
    <t>车辆维修</t>
  </si>
  <si>
    <t>A02020400 多功能一体机</t>
  </si>
  <si>
    <t>保密检查软件</t>
  </si>
  <si>
    <t>A0806039999 其他计算机软件</t>
  </si>
  <si>
    <t>条码打印机</t>
  </si>
  <si>
    <t>其他印刷服务</t>
  </si>
  <si>
    <t>公务用车燃油费用</t>
  </si>
  <si>
    <t>公务用车维修费</t>
  </si>
  <si>
    <t>公务用车保险费用</t>
  </si>
  <si>
    <t>实验室高脚凳</t>
  </si>
  <si>
    <t>A05010304 教学、实验椅凳</t>
  </si>
  <si>
    <t>立式柜机3匹空调</t>
  </si>
  <si>
    <t>单人床（铁艺）</t>
  </si>
  <si>
    <t>A05010103 轻金属床类</t>
  </si>
  <si>
    <t xml:space="preserve">	 条码打印机</t>
  </si>
  <si>
    <t xml:space="preserve">	 物业管理费用</t>
  </si>
  <si>
    <t>网络机房精密空调</t>
  </si>
  <si>
    <t>A02052309 专用制冷空调设备</t>
  </si>
  <si>
    <t>公车油费</t>
  </si>
  <si>
    <t>公车维修维护</t>
  </si>
  <si>
    <t>资料印刷装订</t>
  </si>
  <si>
    <t>车辆加油、添加燃料服务</t>
  </si>
  <si>
    <t>车辆维修和保养服务</t>
  </si>
  <si>
    <t>机动车保险服务</t>
  </si>
  <si>
    <t>车辆加油</t>
  </si>
  <si>
    <t>办公室宣传印刷采购</t>
  </si>
  <si>
    <t>公务用车燃油费</t>
  </si>
  <si>
    <t>公务用车保养和维修费用</t>
  </si>
  <si>
    <t>不间断电源电阻</t>
  </si>
  <si>
    <t>空调机（壁挂式）</t>
  </si>
  <si>
    <t>空调机（柜式）</t>
  </si>
  <si>
    <t>条形打印机</t>
  </si>
  <si>
    <t>图形工作站（国产、含操作系统）</t>
  </si>
  <si>
    <t>保安服务</t>
  </si>
  <si>
    <t>公务用车运行维护（加油）</t>
  </si>
  <si>
    <t>公务用车运行维护（维护）</t>
  </si>
  <si>
    <t>公务用车运行维护（保险）</t>
  </si>
  <si>
    <t>复印纸购买</t>
  </si>
  <si>
    <t>车辆加油服务采购</t>
  </si>
  <si>
    <t>物业管理采购</t>
  </si>
  <si>
    <t>碎纸机采购</t>
  </si>
  <si>
    <t>文件柜采购</t>
  </si>
  <si>
    <t>挂式空调</t>
  </si>
  <si>
    <t>预算08表</t>
  </si>
  <si>
    <t>2026年部门政府购买服务预算表</t>
  </si>
  <si>
    <t>政府购买服务项目</t>
  </si>
  <si>
    <t>政府购买服务目录</t>
  </si>
  <si>
    <t>水利防汛抢险应急演练</t>
  </si>
  <si>
    <t>A0103 安全生产事故调查服务</t>
  </si>
  <si>
    <t>A0601 生态资源调查与监测服务</t>
  </si>
  <si>
    <t>2026年度云南省重点河湖水域岸线遥感监测技术辅助项目</t>
  </si>
  <si>
    <t>A0614 遥感数据服务</t>
  </si>
  <si>
    <t>省级水利抗震救灾物资管理维护</t>
  </si>
  <si>
    <t>A1403 防灾救灾物资储备、供应服务</t>
  </si>
  <si>
    <t>A1502 公共公益宣传服务</t>
  </si>
  <si>
    <t>云南省水利厅公众号技术运维2026年度项目</t>
  </si>
  <si>
    <t>A1601 行业规划服务</t>
  </si>
  <si>
    <t>A1602 行业调查与处置服务</t>
  </si>
  <si>
    <t>2026年度云南省河湖名录复核及专题电子地图编制项目</t>
  </si>
  <si>
    <t>A1603 行业统计分析服务</t>
  </si>
  <si>
    <t>A1604 行业职业资格准入和水平评价管理服务</t>
  </si>
  <si>
    <t>云南省水利二级造价工程师注册执业管理服务</t>
  </si>
  <si>
    <t>云南省水利建设市场主体信用等级评价服务</t>
  </si>
  <si>
    <t>A1701 技术评审鉴定评估服务</t>
  </si>
  <si>
    <t>A1703 监测服务</t>
  </si>
  <si>
    <t>水利舆情监测年度服务</t>
  </si>
  <si>
    <t>年度法律事务服务</t>
  </si>
  <si>
    <t>B0101 法律顾问服务</t>
  </si>
  <si>
    <t>B0501 监督检查辅助服务</t>
  </si>
  <si>
    <t>B0701 评审服务</t>
  </si>
  <si>
    <t>B0702 评估和评价服务</t>
  </si>
  <si>
    <t>2026年水利厅部门财务管理咨询服务</t>
  </si>
  <si>
    <t>B0801 咨询服务</t>
  </si>
  <si>
    <t>省水利厅网站政务信息发布与保障</t>
  </si>
  <si>
    <t>B1002 数据处理服务</t>
  </si>
  <si>
    <t>资产管理技术辅助</t>
  </si>
  <si>
    <t>办公设备耗材及维修、维护、保养服务</t>
  </si>
  <si>
    <t>B1101 维修保养服务</t>
  </si>
  <si>
    <t>B1104 印刷和出版服务</t>
  </si>
  <si>
    <t>B1102 物业管理服务</t>
  </si>
  <si>
    <t>云南省水利厅保安服务</t>
  </si>
  <si>
    <t>B1103 安全服务</t>
  </si>
  <si>
    <t>文印服务</t>
  </si>
  <si>
    <t>B1107 其他适合通过市场化方式提供的后勤服务</t>
  </si>
  <si>
    <t>B1001 机关信息系统开发与维护服务</t>
  </si>
  <si>
    <t>B1003 网络接入服务</t>
  </si>
  <si>
    <t>B1004 其他适合通过市场化方式提供的信息化服务</t>
  </si>
  <si>
    <t>预算09-1表</t>
  </si>
  <si>
    <t>2026年省对下转移支付预算表</t>
  </si>
  <si>
    <t>单位名称（项目）</t>
  </si>
  <si>
    <t>地区</t>
  </si>
  <si>
    <t>政府性基金</t>
  </si>
  <si>
    <t>昆明</t>
  </si>
  <si>
    <t>昭通</t>
  </si>
  <si>
    <t>曲靖</t>
  </si>
  <si>
    <t>玉溪</t>
  </si>
  <si>
    <t>红河</t>
  </si>
  <si>
    <t>文山</t>
  </si>
  <si>
    <t>普洱</t>
  </si>
  <si>
    <t>西双版纳</t>
  </si>
  <si>
    <t>楚雄</t>
  </si>
  <si>
    <t>大理</t>
  </si>
  <si>
    <t>保山</t>
  </si>
  <si>
    <t>德宏</t>
  </si>
  <si>
    <t>丽江</t>
  </si>
  <si>
    <t>怒江</t>
  </si>
  <si>
    <t>迪庆</t>
  </si>
  <si>
    <t>临沧</t>
  </si>
  <si>
    <t>宣威</t>
  </si>
  <si>
    <t>腾冲</t>
  </si>
  <si>
    <t>镇雄</t>
  </si>
  <si>
    <t>未分配到地区数</t>
  </si>
  <si>
    <t>水利专项资金</t>
  </si>
  <si>
    <t>小型水库安全运行项目经费</t>
  </si>
  <si>
    <t>中小河流省级配套资金</t>
  </si>
  <si>
    <t>国家水土保持重点工程省级配套资金</t>
  </si>
  <si>
    <t>云南省水资源监测体系建设资金</t>
  </si>
  <si>
    <t>云南省幸福河湖建设奖补资金</t>
  </si>
  <si>
    <t>预算09-2表</t>
  </si>
  <si>
    <t>2026年省对下转移支付绩效目标表</t>
  </si>
  <si>
    <t>2026年，根据中央水利发展资金申报条件，预计开工13件以上中小河流治理项目、完成300公里以上治理任务。提升治理河段防洪能力，保障沿岸居民生命财产安全。</t>
  </si>
  <si>
    <t>治理任务完成数量</t>
  </si>
  <si>
    <t>公里</t>
  </si>
  <si>
    <t>反映中小河流治理任务完成情况。</t>
  </si>
  <si>
    <t>单元工程验收合格率</t>
  </si>
  <si>
    <t>反映工程建设质量，不定期抽检工程建设质量及项目推进情况</t>
  </si>
  <si>
    <t>年度资金支出率</t>
  </si>
  <si>
    <t>反映中小河流治理建设项目年度资金执行情况。</t>
  </si>
  <si>
    <t>中小河流治理保护人口数量</t>
  </si>
  <si>
    <t>77.25</t>
  </si>
  <si>
    <t>万人</t>
  </si>
  <si>
    <t>反映中小河流治理防洪效益。</t>
  </si>
  <si>
    <t>主要用于国家水土保持重点工程省级配套资金。围绕国家级水土流失重点治理区和重点预防区、水土流失较为严重、治理较为迫切的小流域，以小流域为单元，因地制宜采取工程措施、植物和耕作等措施，开展水土流失综合治理。2026年治理水土流失面积550平方公里，小流域治理数量29条。</t>
  </si>
  <si>
    <t>小流域治理数量</t>
  </si>
  <si>
    <t>反映小流域治理数量情况</t>
  </si>
  <si>
    <t>一体化推进水土保持工程建设项目</t>
  </si>
  <si>
    <t>反映一体化推进水土保持工程建设项目数量情况。</t>
  </si>
  <si>
    <t>完工项目初步验收合格率</t>
  </si>
  <si>
    <t>反映小流域治理工程质量情况。</t>
  </si>
  <si>
    <t>反映项目年度资金执行情况。</t>
  </si>
  <si>
    <t>治理水土流失面积</t>
  </si>
  <si>
    <t>550</t>
  </si>
  <si>
    <t>平方公里</t>
  </si>
  <si>
    <t>反映治理水土流失面积情况</t>
  </si>
  <si>
    <t>反映受益群众满意度</t>
  </si>
  <si>
    <t>持续深化农业水价综合改革，建立“用水须付费、困难农户有补贴、节约用水得奖励”的奖补机制，推广计量收费和超定额累进加价相结合的用水制度，提高用水效率，促进农业节约用水。</t>
  </si>
  <si>
    <t>主要用于精准补贴和节水奖励资金的比例</t>
  </si>
  <si>
    <t>主要用于精准补贴和节水奖励资金的比例100%。</t>
  </si>
  <si>
    <t>年度资金兑付完成比例</t>
  </si>
  <si>
    <t>截至2026年12月底前完成80%以上资金兑付，次年3月底前全部完成资金兑付。</t>
  </si>
  <si>
    <t>奖补用水主体水费缴纳比例</t>
  </si>
  <si>
    <t>奖补用水主体的水费缴纳比例100%。</t>
  </si>
  <si>
    <t>节水目标实现情况</t>
  </si>
  <si>
    <t>地区实际用水量与用水总量控制指标值占比，严格完成地区用水总量控制，实现节水目标。</t>
  </si>
  <si>
    <t>2026年底前，按照《云南省水资源监测体系建设实施方案》，完成13个州（市）取水计量点建设179个，再生水计量点建设30个，预计2026年总投资637万元。
水资源监测体系建设内容包括取水口监测计量、河湖断面监测、水源地监测、地下水监测、信息化应用建设等五个方面的内容，事关云南省取用水精准计量、河湖生态流量精准监管、集中式饮用水水源地水质水量精准监测、地下水水位变化精准保障、水资源税征缴精准计税，是全面贯彻落实“四水四定”原则，统筹水资源、水生态、水环境，精打细算用好水资源，从严从细管好水资源的重要基础性设施，全面提升云南省水资源节约集约利用能力，强化水资源税精准征收。</t>
  </si>
  <si>
    <t>取水计量点建设数量</t>
  </si>
  <si>
    <t>179</t>
  </si>
  <si>
    <t>再生水计量点建设数量</t>
  </si>
  <si>
    <t>再生水计量点建设数量。</t>
  </si>
  <si>
    <t>项目验收合格率</t>
  </si>
  <si>
    <t>项目验收合格率100%</t>
  </si>
  <si>
    <t>促进水资源节约集约利用</t>
  </si>
  <si>
    <t>有效</t>
  </si>
  <si>
    <t>反映项目实施后是否有效促进水资源高效利用</t>
  </si>
  <si>
    <t>满意度</t>
  </si>
  <si>
    <t>1.2026年完成1342座小型水库维修养护工作；2.2026年小型水库安全监测设施建设335座；3.服务对象满意度服务对象满意度大于90%。4.基本实现全省小型水库安全监测设施全覆盖、保障小型水库安全运行，提升防汛和抗旱供水保障能力</t>
  </si>
  <si>
    <t>完成小型水库维修养护座数</t>
  </si>
  <si>
    <t>1342</t>
  </si>
  <si>
    <t>座</t>
  </si>
  <si>
    <t>反映小型水库维修养护完成情况。</t>
  </si>
  <si>
    <t>小型水库安全监测设施建设座数</t>
  </si>
  <si>
    <t>335</t>
  </si>
  <si>
    <t>反映小型水库安全监测设施建设情况。</t>
  </si>
  <si>
    <t>工程验收合格率</t>
  </si>
  <si>
    <t>反映工程验收合格率。</t>
  </si>
  <si>
    <t>截至2026年底投资完成比例</t>
  </si>
  <si>
    <t>反映截至2026年底投资完成比例。</t>
  </si>
  <si>
    <t>其他水利工程设施维护覆盖服务人口数量</t>
  </si>
  <si>
    <t>16.72</t>
  </si>
  <si>
    <t>反映其他水利工程设施维护覆盖服务人口数量。</t>
  </si>
  <si>
    <t>实施4个省级幸福河湖建设项目，打造滨水景观带或亲水休闲带，河湖健康状态为健康以上，河湖水质类别为Ⅲ类以上。
主要实施内容包括：1.河湖水系连通。通过河渠建设、河道内引排水配套设施建设与改造等措施，增强河湖引排能力和水体流通性。2.河湖堤岸功能完善。对原有堤岸进行生态化治理，恢复河湖自然岸线功能。3.河湖水域空间保护修复。通过河道地貌形态修复、入河湖排口改造、汇入口河流形态恢复等措施，修复河道自然过流功能。4.河湖水域岸线管理保护。通过河湖管理范围界桩界碑埋设、重要历史遗存水文化设施保护修复等措施，明确河湖管控边界，保护传承利用历史水文化。5.河湖管护必需的智慧监管设施建设。通过布设水量监测、水质监测、视频监控、预警杆等河湖管护必需的感知设施等措施，强化科技引领。
具体绩效目标：实施4个省级幸福河湖建设项目，打造滨水景观带或亲水休闲带，河湖健康状态为健康以上，河湖水质类别为Ⅲ类以上。</t>
  </si>
  <si>
    <t>实施省级幸福河湖建设项目数量</t>
  </si>
  <si>
    <t>反映省级幸福河湖建设项目情况。</t>
  </si>
  <si>
    <t>河湖健康状态</t>
  </si>
  <si>
    <t>类</t>
  </si>
  <si>
    <t>河湖健康等级是衡量幸福河湖建设的重要成效指标之一，确保河湖健康生态。</t>
  </si>
  <si>
    <t>实施4个省级幸福河湖建设项目，打造滨水景观带或亲水休闲带，河湖健康状态为健康以上，河湖水质类别为III类以上。
主要实施内容包括：1.河湖水系连通。通过河渠建设、河道内引排水配套设施建设与改造等措施，增强河湖引排能力和水体流通性。2.河湖堤岸功能完善。对原有堤岸进行生态化治理，恢复河湖自然岸线功能。3.河湖水域空间保护修复。通过河道地貌形态修复、入河湖排口改造、汇入口河流形态恢复等措施，修复河道自然过流功能。4.河湖水域岸线管理保护。通过河湖管理范围界桩界碑埋设、重要历史遗存水文化设施保护修复等措施，明确河湖管控边界，保护传承利用历史水文化。5.河湖管护必需的智慧监管设施建设。通过布设水量监测、水质监测、视频监控、预警杆等河湖管护必需的感知设施等措施，强化科技引领。
具体绩效目标：实施4个省级幸福河湖建设项目，打造滨水景观带或亲水休闲带，河湖健康状态为健康以上，河湖水质类别为III类以上。</t>
  </si>
  <si>
    <t>推动文化传承与旅游发展</t>
  </si>
  <si>
    <t>明显促进地方经济发展</t>
  </si>
  <si>
    <t>助力流域高质量发展是衡量幸福河湖建设的重要成效指标之一，通过推进幸福河湖建设明显带动地方经济发展，真正实现资源优势转化为经济优势。</t>
  </si>
  <si>
    <t>河湖水质类别</t>
  </si>
  <si>
    <t>评价河湖水质达标情况是幸福河湖建设的重要成效指标之一，确保河湖宜居。</t>
  </si>
  <si>
    <t>通过开展幸福河湖建设项目，提升周边群众对河湖的满意度及幸福感。</t>
  </si>
  <si>
    <t>预算10表</t>
  </si>
  <si>
    <t>2026年新增资产配置表</t>
  </si>
  <si>
    <t>资产类别</t>
  </si>
  <si>
    <t>资产分类代码.名称</t>
  </si>
  <si>
    <t>资产名称</t>
  </si>
  <si>
    <t>计量单位</t>
  </si>
  <si>
    <t>财政部门批复数（元）</t>
  </si>
  <si>
    <t>单价</t>
  </si>
  <si>
    <t>金额</t>
  </si>
  <si>
    <t>设备</t>
  </si>
  <si>
    <t>A02010399 其他信息安全设备</t>
  </si>
  <si>
    <t>堡垒机</t>
  </si>
  <si>
    <t>A02010700 信息化设备零部件</t>
  </si>
  <si>
    <t>AI推理卡</t>
  </si>
  <si>
    <t>A02020600 执法记录仪</t>
  </si>
  <si>
    <t>执法记录仪</t>
  </si>
  <si>
    <t>A02080805 视频会议系统及会议室音频系统</t>
  </si>
  <si>
    <t>高清拾音器</t>
  </si>
  <si>
    <t>A02091107 视频监控设备</t>
  </si>
  <si>
    <t>操作终端</t>
  </si>
  <si>
    <t>交换机</t>
  </si>
  <si>
    <t>开门按钮</t>
  </si>
  <si>
    <t>全景摄像机</t>
  </si>
  <si>
    <t>人脸门禁一体机</t>
  </si>
  <si>
    <t>审讯主机</t>
  </si>
  <si>
    <t>特写摄像机</t>
  </si>
  <si>
    <t>温湿度显示屏</t>
  </si>
  <si>
    <t>硬盘录像机</t>
  </si>
  <si>
    <t>针孔摄像机</t>
  </si>
  <si>
    <t>A02091206 话筒设备</t>
  </si>
  <si>
    <t>话筒</t>
  </si>
  <si>
    <t>支</t>
  </si>
  <si>
    <t>A02091209 录音外围设备</t>
  </si>
  <si>
    <t>录音笔</t>
  </si>
  <si>
    <t>无形资产</t>
  </si>
  <si>
    <t>A08060303 应用软件</t>
  </si>
  <si>
    <t>态势感知系统功能及EDR特征库</t>
  </si>
  <si>
    <t>A02010202 交换设备</t>
  </si>
  <si>
    <t>24口千兆交换机</t>
  </si>
  <si>
    <t>A02010507 网络存储设备</t>
  </si>
  <si>
    <t>扩展存储单块</t>
  </si>
  <si>
    <t>块</t>
  </si>
  <si>
    <t>机柜</t>
  </si>
  <si>
    <t>A02019900 其他信息化设备</t>
  </si>
  <si>
    <t>食堂人脸识别及消费系统</t>
  </si>
  <si>
    <t>A02020599 其他照相机及器材</t>
  </si>
  <si>
    <t>单反相机</t>
  </si>
  <si>
    <t>A02021119 条码扫描器</t>
  </si>
  <si>
    <t>手持盘点机</t>
  </si>
  <si>
    <t>A02021124 语音输入设备</t>
  </si>
  <si>
    <t>A02021299 其他文印设备</t>
  </si>
  <si>
    <t>装订机</t>
  </si>
  <si>
    <t>越野车</t>
  </si>
  <si>
    <t>A02049900 其他图书档案设备</t>
  </si>
  <si>
    <t>国产化智慧档案数据可视化设备</t>
  </si>
  <si>
    <t>密集架</t>
  </si>
  <si>
    <t>立方米</t>
  </si>
  <si>
    <t>一体式馆员工作站</t>
  </si>
  <si>
    <t>智慧档案数据可视化设备（密集架管理系统集成）</t>
  </si>
  <si>
    <t>智慧档案数据可视化设备及控制端系统集成（实体档案管理系统集成）</t>
  </si>
  <si>
    <t>智慧档案智能RFID读卡器</t>
  </si>
  <si>
    <t>智慧库房建模设备</t>
  </si>
  <si>
    <t>智能密集架</t>
  </si>
  <si>
    <t>A02070311 船载测量雷达</t>
  </si>
  <si>
    <t>A02071300 卫星定位导航设备</t>
  </si>
  <si>
    <t>GNSS接收机</t>
  </si>
  <si>
    <t>会议室无纸化系统</t>
  </si>
  <si>
    <t>视频会议系统</t>
  </si>
  <si>
    <t>A02080899 其他视频会议系统设备</t>
  </si>
  <si>
    <t>会议集中控制系统</t>
  </si>
  <si>
    <t>A02091001 普通电视设备（电视机）</t>
  </si>
  <si>
    <t>电视机（会议室专用）</t>
  </si>
  <si>
    <t>门禁系统</t>
  </si>
  <si>
    <t>视频监控系统</t>
  </si>
  <si>
    <t>A02091199 其他视频设备</t>
  </si>
  <si>
    <t>高速摄像仪</t>
  </si>
  <si>
    <t>A02091210 扩音设备</t>
  </si>
  <si>
    <t>会议扩声系统</t>
  </si>
  <si>
    <t>A02100603 试验箱及气候环境试验设备</t>
  </si>
  <si>
    <t>垂向温度分析仪</t>
  </si>
  <si>
    <t>便携式光纤光栅解调仪</t>
  </si>
  <si>
    <t>电动四联等应变直剪仪</t>
  </si>
  <si>
    <t>干孔换能器</t>
  </si>
  <si>
    <t>高压针孔检测仪</t>
  </si>
  <si>
    <t>固定式测斜读数仪</t>
  </si>
  <si>
    <t>活动式测斜仪</t>
  </si>
  <si>
    <t>锚杆质量检测仪</t>
  </si>
  <si>
    <t>水下机器人</t>
  </si>
  <si>
    <t>探地雷达</t>
  </si>
  <si>
    <t>涂层测厚仪</t>
  </si>
  <si>
    <t>振弦读数仪</t>
  </si>
  <si>
    <t>A02101100 地质勘探、钻采及人工地震仪器</t>
  </si>
  <si>
    <t>移动式无线多气体检测仪</t>
  </si>
  <si>
    <t>智能测氡仪</t>
  </si>
  <si>
    <t>综合数字测井系统</t>
  </si>
  <si>
    <t>便携式直读流速仪</t>
  </si>
  <si>
    <t>A02370400 安全、检查、监视、报警设备</t>
  </si>
  <si>
    <t>报警系统</t>
  </si>
  <si>
    <t>A02430900 无人机</t>
  </si>
  <si>
    <t>无人机</t>
  </si>
  <si>
    <t>家具和用品</t>
  </si>
  <si>
    <t>A05020102 炊事机械</t>
  </si>
  <si>
    <t>排油烟系统</t>
  </si>
  <si>
    <t>双门蒸饭车</t>
  </si>
  <si>
    <t>四眼煲仔炉</t>
  </si>
  <si>
    <t>A05020199 其他厨卫用具</t>
  </si>
  <si>
    <t>不锈钢餐车</t>
  </si>
  <si>
    <t>三门保鲜柜</t>
  </si>
  <si>
    <t>双门消毒柜</t>
  </si>
  <si>
    <t>洗衣机</t>
  </si>
  <si>
    <t>国产信创数据库</t>
  </si>
  <si>
    <t>A08060302 支撑软件</t>
  </si>
  <si>
    <t>报表开发设计软件</t>
  </si>
  <si>
    <t>三维地质建模软件（含可选模块）</t>
  </si>
  <si>
    <t>PKPM升级</t>
  </si>
  <si>
    <t>保密安全管理软件</t>
  </si>
  <si>
    <t>大坝仿真设计一体化软件</t>
  </si>
  <si>
    <t>地形图绘图软件</t>
  </si>
  <si>
    <t>浩辰电力设计软件（升级）</t>
  </si>
  <si>
    <t>计算机辅助设计及制图CAD软件</t>
  </si>
  <si>
    <t>勘测数智系统--工程前期勘测系统</t>
  </si>
  <si>
    <t>勘测数智系统--施工地质系统</t>
  </si>
  <si>
    <t>平差软件</t>
  </si>
  <si>
    <t>三维测图软件</t>
  </si>
  <si>
    <t>水工设计软件</t>
  </si>
  <si>
    <t>水工专业计算及绘图工具</t>
  </si>
  <si>
    <t>智能配筋及绘图软件</t>
  </si>
  <si>
    <t>国产电脑</t>
  </si>
  <si>
    <t>计算机操作系统及配套软件</t>
  </si>
  <si>
    <t>台式电脑</t>
  </si>
  <si>
    <t>A02029900 其他办公设备</t>
  </si>
  <si>
    <t>音响</t>
  </si>
  <si>
    <t>国产台式电脑版式软件</t>
  </si>
  <si>
    <t>GPU高性能计算工作站</t>
  </si>
  <si>
    <t>A02021005 3D打印机</t>
  </si>
  <si>
    <t>3D打印机</t>
  </si>
  <si>
    <t>A02021199 其他输入输出设备</t>
  </si>
  <si>
    <t>手持激光3D扫描仪</t>
  </si>
  <si>
    <t>A02100415 环境监测仪器及综合分析装置</t>
  </si>
  <si>
    <t>土壤墒情监测仪（旱作物）</t>
  </si>
  <si>
    <t>A02101700 气象仪器</t>
  </si>
  <si>
    <t>小型气象站</t>
  </si>
  <si>
    <t>液位计（水稻）</t>
  </si>
  <si>
    <t>台式工作站</t>
  </si>
  <si>
    <t>交换设备</t>
  </si>
  <si>
    <t>A02010301 防火墙</t>
  </si>
  <si>
    <t>防火墙</t>
  </si>
  <si>
    <t>A02010602 机房环境监控设备</t>
  </si>
  <si>
    <t>机房环境监控设备</t>
  </si>
  <si>
    <t>A02052305 空调机组</t>
  </si>
  <si>
    <t>制冷空调设备</t>
  </si>
  <si>
    <t>基础软件（WPS、ofd阅读器、操作系统）</t>
  </si>
  <si>
    <t>其他计算机软件（杀毒软件</t>
  </si>
  <si>
    <t>国际报汛数据库服务器</t>
  </si>
  <si>
    <t>信创台式图形工作站（含配套4个软件）</t>
  </si>
  <si>
    <t>核心交换机</t>
  </si>
  <si>
    <t>A02010302 入侵检测设备</t>
  </si>
  <si>
    <t>网络态势感知系统</t>
  </si>
  <si>
    <t>A02010306 网络隔离设备</t>
  </si>
  <si>
    <t>内外网逻辑隔离</t>
  </si>
  <si>
    <t>A02010307 安全审计设备</t>
  </si>
  <si>
    <t>日志审计</t>
  </si>
  <si>
    <t>数据库审计</t>
  </si>
  <si>
    <t>云安全管理设备</t>
  </si>
  <si>
    <t>科技、文书档案柜</t>
  </si>
  <si>
    <t>A02061704 断路器</t>
  </si>
  <si>
    <t>断路器</t>
  </si>
  <si>
    <t>A02120301 质量计量标准器具</t>
  </si>
  <si>
    <t>质量计量标准器具（百万分一电子天平）</t>
  </si>
  <si>
    <t>A02120800 光学计量标准器具</t>
  </si>
  <si>
    <t>光学计量标准器具 （一级精度分光光度计）</t>
  </si>
  <si>
    <t>办公卡座</t>
  </si>
  <si>
    <t>档案柜</t>
  </si>
  <si>
    <t>Web应用防护软件</t>
  </si>
  <si>
    <t>人力资源信息系统版本升级及增加功能模块</t>
  </si>
  <si>
    <t>人事档案管理软件</t>
  </si>
  <si>
    <t>云南省水利厅省水文局水资源公报水量评价综合系统</t>
  </si>
  <si>
    <t>杀毒软件（EDR)</t>
  </si>
  <si>
    <t>无降水蒸发器</t>
  </si>
  <si>
    <t>无人机测流系统设备</t>
  </si>
  <si>
    <t>蒸发器</t>
  </si>
  <si>
    <t>下一代防火墙</t>
  </si>
  <si>
    <t>A02052303 冷藏箱柜</t>
  </si>
  <si>
    <t>样品冷藏柜</t>
  </si>
  <si>
    <t>A02053110 容器消毒机械</t>
  </si>
  <si>
    <t>30L立式高压灭菌锅</t>
  </si>
  <si>
    <t>视频监控</t>
  </si>
  <si>
    <t>A02100199 其他自动化仪表</t>
  </si>
  <si>
    <t>DO测定仪（测定BOD5）</t>
  </si>
  <si>
    <t>便携式多参数测定仪</t>
  </si>
  <si>
    <t>手持气象站</t>
  </si>
  <si>
    <t>A02100301 显微镜</t>
  </si>
  <si>
    <t>倒置显微镜</t>
  </si>
  <si>
    <t>A02100404 光学式分析仪器</t>
  </si>
  <si>
    <t>分光光度计</t>
  </si>
  <si>
    <t>高精度烘箱（干燥箱）</t>
  </si>
  <si>
    <t>缆道雷达波系统设备</t>
  </si>
  <si>
    <t>流速仪</t>
  </si>
  <si>
    <t>数据采集处理终端（RTU)</t>
  </si>
  <si>
    <t>一体式遥测雨量计</t>
  </si>
  <si>
    <t>A02439900 其他航空器及其配套设备</t>
  </si>
  <si>
    <t>防汛抢险装备-云台倾斜摄影相机</t>
  </si>
  <si>
    <t>统一端点安全管理系统</t>
  </si>
  <si>
    <t>A02080102 移动通信（网）设备</t>
  </si>
  <si>
    <t>4G短信接收模块</t>
  </si>
  <si>
    <t>视频会议摄像头</t>
  </si>
  <si>
    <t>A02091103 摄录一体机</t>
  </si>
  <si>
    <t>全景摄录机</t>
  </si>
  <si>
    <t>宽幅摄像头5G摄像头</t>
  </si>
  <si>
    <t>体式解剖镜</t>
  </si>
  <si>
    <t>正置微分干涉显微镜</t>
  </si>
  <si>
    <t>AR测流系统设备</t>
  </si>
  <si>
    <t>LS45型流速仪</t>
  </si>
  <si>
    <t>便携式剖面流量计</t>
  </si>
  <si>
    <t>固定雷达波测流系统设备</t>
  </si>
  <si>
    <t>缆道测流控制系统设备</t>
  </si>
  <si>
    <t>缆道雷达波测流系统设备</t>
  </si>
  <si>
    <t>时差法测流系统设备</t>
  </si>
  <si>
    <t>微型ADCP</t>
  </si>
  <si>
    <t>遥测雷达水位计</t>
  </si>
  <si>
    <t>遥测水位计支架</t>
  </si>
  <si>
    <t>A02220500 园林机械</t>
  </si>
  <si>
    <t>割草机</t>
  </si>
  <si>
    <t>A02221100 农村可再生能源利用设备</t>
  </si>
  <si>
    <t>太阳能</t>
  </si>
  <si>
    <t>A02421700 航标设施</t>
  </si>
  <si>
    <t>北斗三号卫星接收机</t>
  </si>
  <si>
    <t>视频监控探头</t>
  </si>
  <si>
    <t>A02061801 电冰箱</t>
  </si>
  <si>
    <t>冷藏柜</t>
  </si>
  <si>
    <t>A02080499 其他卫星通信设备</t>
  </si>
  <si>
    <t>北斗三号数传终端（包含通讯费）</t>
  </si>
  <si>
    <t>北斗三号指挥机</t>
  </si>
  <si>
    <t>半自动缆道控制系统设备</t>
  </si>
  <si>
    <t>测距仪</t>
  </si>
  <si>
    <t>测算仪</t>
  </si>
  <si>
    <t>翻斗式雨量桶</t>
  </si>
  <si>
    <t>固定式多探头雷达波测流系统设备</t>
  </si>
  <si>
    <t>机械编码水位计</t>
  </si>
  <si>
    <t>铅鱼（150kg）</t>
  </si>
  <si>
    <t>全站仪</t>
  </si>
  <si>
    <t>水位雨量遥测系统主板</t>
  </si>
  <si>
    <t>无人机激光雷达</t>
  </si>
  <si>
    <t>信号源</t>
  </si>
  <si>
    <t>A05010104 木制床类</t>
  </si>
  <si>
    <t>床</t>
  </si>
  <si>
    <t>超低温冰箱</t>
  </si>
  <si>
    <t>空调机</t>
  </si>
  <si>
    <t>A02061899 其他生活用电器</t>
  </si>
  <si>
    <t>除湿机</t>
  </si>
  <si>
    <t>ADCP三体船</t>
  </si>
  <si>
    <t>RTK</t>
  </si>
  <si>
    <t>无人船</t>
  </si>
  <si>
    <t>服务器</t>
  </si>
  <si>
    <t>工作站</t>
  </si>
  <si>
    <t>笔记本电脑</t>
  </si>
  <si>
    <t>传真机</t>
  </si>
  <si>
    <t>A02053103 封口机械</t>
  </si>
  <si>
    <t>酸底物法程控定量封口机</t>
  </si>
  <si>
    <t>A02060101 发电机</t>
  </si>
  <si>
    <t>发电机</t>
  </si>
  <si>
    <t>低温冰箱</t>
  </si>
  <si>
    <t>A02080409 卫星电话</t>
  </si>
  <si>
    <t>卫星电话</t>
  </si>
  <si>
    <t>体式显微解剖镜</t>
  </si>
  <si>
    <t>化学需氧量全自动分析仪</t>
  </si>
  <si>
    <t>A02100499 其他分析仪器</t>
  </si>
  <si>
    <t>高锰酸盐指数全自动分析仪</t>
  </si>
  <si>
    <t>DO测定仪</t>
  </si>
  <si>
    <t>电感耦合等离子体质谱仪</t>
  </si>
  <si>
    <t>缆道雷达波流速仪</t>
  </si>
  <si>
    <t>雷达波水位计</t>
  </si>
  <si>
    <t>雷达水位计</t>
  </si>
  <si>
    <t>流量测验信号系统设备</t>
  </si>
  <si>
    <t>桥测自动缆道</t>
  </si>
  <si>
    <t>全自动测油仪</t>
  </si>
  <si>
    <t>原子吸收分光光度仪</t>
  </si>
  <si>
    <t>紫外可见分光光度计</t>
  </si>
  <si>
    <t>A02101900 测绘仪器</t>
  </si>
  <si>
    <t>水准仪</t>
  </si>
  <si>
    <t>WPS Office 2023 for Linux专业版办公软件V12.8</t>
  </si>
  <si>
    <t>系统检查工具</t>
  </si>
  <si>
    <t>图形工作站</t>
  </si>
  <si>
    <t>LED显示屏（大屏）</t>
  </si>
  <si>
    <t>LED显示屏（横屏）</t>
  </si>
  <si>
    <t>A02060199 其他电机</t>
  </si>
  <si>
    <t>拉偏电机</t>
  </si>
  <si>
    <t>升降电机</t>
  </si>
  <si>
    <t>水平电机</t>
  </si>
  <si>
    <t>A02080802 视频会议多点控制器</t>
  </si>
  <si>
    <t>视频控制器</t>
  </si>
  <si>
    <t>体视显微镜</t>
  </si>
  <si>
    <t>A02100420 分析仪器辅助装置</t>
  </si>
  <si>
    <t>电子滴定器</t>
  </si>
  <si>
    <t>电子分液器</t>
  </si>
  <si>
    <t>藻类沉降器</t>
  </si>
  <si>
    <t>A02100706 气体与液体计量仪表</t>
  </si>
  <si>
    <t>水表</t>
  </si>
  <si>
    <t>测流测深信号采集仪</t>
  </si>
  <si>
    <t>地下水自动监测仪</t>
  </si>
  <si>
    <t>电磁阀</t>
  </si>
  <si>
    <t>多参数气象参数采集遥测终端</t>
  </si>
  <si>
    <t>翻斗雨量传感器</t>
  </si>
  <si>
    <t>雷达式水位雨量遥测设备</t>
  </si>
  <si>
    <t>雷达水位传感器</t>
  </si>
  <si>
    <t>气象传感器</t>
  </si>
  <si>
    <t>铅鱼</t>
  </si>
  <si>
    <t>只</t>
  </si>
  <si>
    <t>水位站雷达支架 （包含土建施工）</t>
  </si>
  <si>
    <t>水位站视频监控设备</t>
  </si>
  <si>
    <t>水温传感器</t>
  </si>
  <si>
    <t>投入式液位变送器</t>
  </si>
  <si>
    <t>遥测终端</t>
  </si>
  <si>
    <t>蒸发水位传感器</t>
  </si>
  <si>
    <t>自动蒸发站</t>
  </si>
  <si>
    <t>自动蒸发站遥测终端</t>
  </si>
  <si>
    <t>A05039900 其他装具</t>
  </si>
  <si>
    <t>应急机箱</t>
  </si>
  <si>
    <t>楼层交换机</t>
  </si>
  <si>
    <t>A02010210 集群控制器</t>
  </si>
  <si>
    <t>集群控制器</t>
  </si>
  <si>
    <t>A02050499 其他锅炉</t>
  </si>
  <si>
    <t>高压灭菌锅</t>
  </si>
  <si>
    <t>A02061509 交流电源</t>
  </si>
  <si>
    <t>电源时序器</t>
  </si>
  <si>
    <t>挂机空调</t>
  </si>
  <si>
    <t>A02080404 通信卫星配套设备</t>
  </si>
  <si>
    <t>北三RDSS数传终端</t>
  </si>
  <si>
    <t>A02080803 视频会议会议室终端</t>
  </si>
  <si>
    <t>高清视频终端</t>
  </si>
  <si>
    <t>A02081799 其他无线传输辅助设备</t>
  </si>
  <si>
    <t>卫星通道专用信号传输设备</t>
  </si>
  <si>
    <t>A02090504 专业摄像机和信号源设备</t>
  </si>
  <si>
    <t>超高清摄像机</t>
  </si>
  <si>
    <t>无线投屏器</t>
  </si>
  <si>
    <t>高清监控摄像机</t>
  </si>
  <si>
    <t>话筒（1拖8）</t>
  </si>
  <si>
    <t>ADCP RTKGPS定位装置</t>
  </si>
  <si>
    <t xml:space="preserve">GNSS面雨量监测仪 </t>
  </si>
  <si>
    <t>玻璃钢水尺</t>
  </si>
  <si>
    <t>雷达测速枪</t>
  </si>
  <si>
    <t>水温、岸温自动监测设备</t>
  </si>
  <si>
    <t>远程缆道测流控制系统设备（含绞车）</t>
  </si>
  <si>
    <t>工作站配套软件</t>
  </si>
  <si>
    <t>临沧市水文数字孪生业务底板管理系统</t>
  </si>
  <si>
    <t>新增档案管理模块</t>
  </si>
  <si>
    <t>A02010205 终端接入设备</t>
  </si>
  <si>
    <t>墒情监测终端</t>
  </si>
  <si>
    <t>遥测终端机</t>
  </si>
  <si>
    <t>A02010299 其他网络设备</t>
  </si>
  <si>
    <t>通讯模块</t>
  </si>
  <si>
    <t>LED大屏</t>
  </si>
  <si>
    <t>标准物质冷藏柜（130L）</t>
  </si>
  <si>
    <t>样品冷藏柜（130L）</t>
  </si>
  <si>
    <t>A02061512 电池及能源系统</t>
  </si>
  <si>
    <t>100ah蓄电池</t>
  </si>
  <si>
    <t>太阳能板</t>
  </si>
  <si>
    <t>大屏制冷空调</t>
  </si>
  <si>
    <t>视频监控球机镜头模块</t>
  </si>
  <si>
    <t>视频监控球机主板</t>
  </si>
  <si>
    <t>A02100401 电化学分析仪器</t>
  </si>
  <si>
    <t>便携式电化学分析仪</t>
  </si>
  <si>
    <t>E601型蒸发皿水温传感器</t>
  </si>
  <si>
    <t>RTU</t>
  </si>
  <si>
    <t>翻斗雨量计</t>
  </si>
  <si>
    <t>固定式多探头雷达波测流系统（3探头）设备</t>
  </si>
  <si>
    <t>挂载式雷达波测流系统设备</t>
  </si>
  <si>
    <t>流量自动监测系统RTU</t>
  </si>
  <si>
    <t>人工20cm蒸发皿</t>
  </si>
  <si>
    <t>水温遥测系统设备</t>
  </si>
  <si>
    <t>压力水位计</t>
  </si>
  <si>
    <t>摄像无人机</t>
  </si>
  <si>
    <t>行业无人机（含智图软件）</t>
  </si>
  <si>
    <t>A05029900 其他用具</t>
  </si>
  <si>
    <t>工具箱</t>
  </si>
  <si>
    <t>伸缩梯</t>
  </si>
  <si>
    <t>昆明滇池水文站网720度全景轻量化数字孪生展示系统</t>
  </si>
  <si>
    <t>A02061999 其他照明设备</t>
  </si>
  <si>
    <t>探照灯</t>
  </si>
  <si>
    <t>VR全景视频系统设备</t>
  </si>
  <si>
    <t>测流设备数据通讯配件（电台）</t>
  </si>
  <si>
    <t>缆道控制系统设备</t>
  </si>
  <si>
    <t>雨量站RTU模块配件</t>
  </si>
  <si>
    <t>A02322800 消毒灭菌设备及器具</t>
  </si>
  <si>
    <t>高压灭菌器</t>
  </si>
  <si>
    <t>A02360500 环保监测设备</t>
  </si>
  <si>
    <t>便携式多参数仪配件（PH电极）</t>
  </si>
  <si>
    <t>便携式多参数仪配件（溶解氧电极）</t>
  </si>
  <si>
    <t>物资</t>
  </si>
  <si>
    <t>A07010707 锁</t>
  </si>
  <si>
    <t>指纹锁</t>
  </si>
  <si>
    <t>图形工作站（国产，含操作系统）</t>
  </si>
  <si>
    <t>奇安信网神威胁监测与分析系统设备</t>
  </si>
  <si>
    <t>智慧屏触控一体机</t>
  </si>
  <si>
    <t>不间断电源电池组</t>
  </si>
  <si>
    <t>A02061599 其他电源设备</t>
  </si>
  <si>
    <t>户外移动电源</t>
  </si>
  <si>
    <t>无人船续航电池</t>
  </si>
  <si>
    <t>无人机续航电池</t>
  </si>
  <si>
    <t>视频会议远程云台摄像机</t>
  </si>
  <si>
    <t>32路硬盘录像机</t>
  </si>
  <si>
    <t>8路硬盘录像机</t>
  </si>
  <si>
    <t>监控存储硬盘</t>
  </si>
  <si>
    <t>视频监控系统设备（太阳能供电）</t>
  </si>
  <si>
    <t>倒置光学显微镜</t>
  </si>
  <si>
    <t>AR和AI边缘计算融合终端系统设备1.0</t>
  </si>
  <si>
    <t>E601蒸发器</t>
  </si>
  <si>
    <t>测流缆道控制柜</t>
  </si>
  <si>
    <t>固定式单探头雷达波测流系统设备</t>
  </si>
  <si>
    <t>雷达水位计遥测系统设备</t>
  </si>
  <si>
    <t>雷达水位计支架</t>
  </si>
  <si>
    <t>架</t>
  </si>
  <si>
    <t>全自动蒸发系统设备</t>
  </si>
  <si>
    <t>水准尺</t>
  </si>
  <si>
    <t>一体式雨量在线监测系统设备</t>
  </si>
  <si>
    <t>智能翻斗式雨量传感器</t>
  </si>
  <si>
    <t>智能翻斗式雨量传感器（北斗版）</t>
  </si>
  <si>
    <t>智能预报降雨监测系统设备</t>
  </si>
  <si>
    <t>日志审计分析管理设备</t>
  </si>
  <si>
    <t>A02021111 控制杆</t>
  </si>
  <si>
    <t>道闸</t>
  </si>
  <si>
    <t>录播一体机</t>
  </si>
  <si>
    <t>浮子水位计</t>
  </si>
  <si>
    <t>固定式雷达波传感器</t>
  </si>
  <si>
    <t>缆道自动测流控制系统设备</t>
  </si>
  <si>
    <t>水位遥测系统设备</t>
  </si>
  <si>
    <t>水文监测一体设备</t>
  </si>
  <si>
    <t>压力式水位计</t>
  </si>
  <si>
    <t>遥测终端（RTU）</t>
  </si>
  <si>
    <t>智能流量测算仪</t>
  </si>
  <si>
    <t>精密空调</t>
  </si>
  <si>
    <t>对讲机</t>
  </si>
  <si>
    <t>流速仪LJ12-1A</t>
  </si>
  <si>
    <t>手持电波流速仪</t>
  </si>
  <si>
    <t>智能翻斗式雨量一体机</t>
  </si>
  <si>
    <t>智能雷达水位雨量一体机</t>
  </si>
  <si>
    <t>电子水准尺-3m</t>
  </si>
  <si>
    <t>草坪修剪机</t>
  </si>
  <si>
    <t>立式压力蒸汽灭菌器</t>
  </si>
  <si>
    <t>药品冷藏柜</t>
  </si>
  <si>
    <t>A02061810 洗衣机</t>
  </si>
  <si>
    <t>A02062001 工业电热设备（电炉）</t>
  </si>
  <si>
    <t>多联电炉</t>
  </si>
  <si>
    <t>采样终端手机</t>
  </si>
  <si>
    <t>电热恒温水浴锅</t>
  </si>
  <si>
    <t>A02100604 生物、医学样品制备设备</t>
  </si>
  <si>
    <t>医用离心机</t>
  </si>
  <si>
    <t>便携式多普勒超声波流量计</t>
  </si>
  <si>
    <t>瓶口分配器</t>
  </si>
  <si>
    <t>铅鱼100kg</t>
  </si>
  <si>
    <t>雨量遥测系统设备</t>
  </si>
  <si>
    <t>注：涉及土地使用权、房屋、公务用车购置，按照现行相关管理制度规定报批，以职能部门审批意见为准。</t>
  </si>
  <si>
    <t>预算11表</t>
  </si>
  <si>
    <t>2026年中央转移支付补助项目支出预算表</t>
  </si>
  <si>
    <t>上级补助</t>
  </si>
  <si>
    <t>2026年水利发展（山洪灾害防治设施维修养护）资金</t>
  </si>
  <si>
    <t>2026年水利发展资金（山洪灾害防治）资金</t>
  </si>
  <si>
    <t>2026年水利发展资金（山洪灾害防治设施维修养护）资金</t>
  </si>
  <si>
    <t>预算12表</t>
  </si>
  <si>
    <t>2026年部门项目支出中期规划预算表</t>
  </si>
  <si>
    <t>项目级次</t>
  </si>
  <si>
    <t>2026年</t>
  </si>
  <si>
    <t>2027年</t>
  </si>
  <si>
    <t>2028年</t>
  </si>
  <si>
    <t>212 因公出国（境）经费</t>
  </si>
  <si>
    <t>本级</t>
  </si>
  <si>
    <t>229 其他运转类</t>
  </si>
  <si>
    <t>311 专项业务类</t>
  </si>
  <si>
    <t>313 事业发展类</t>
  </si>
  <si>
    <t>321 专项业务类</t>
  </si>
  <si>
    <t>对下</t>
  </si>
  <si>
    <t>323 事业发展类</t>
  </si>
  <si>
    <t>312 民生类</t>
  </si>
  <si>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</sst>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40">
    <font>
      <sz val="11"/>
      <color theme="1"/>
      <name val="宋体"/>
      <charset val="134"/>
      <scheme val="minor"/>
    </font>
    <font>
      <sz val="10"/>
      <color rgb="FF000000"/>
      <name val="宋体"/>
      <charset val="134"/>
    </font>
    <font>
      <b/>
      <sz val="21"/>
      <color rgb="FF000000"/>
      <name val="宋体"/>
      <charset val="134"/>
    </font>
    <font>
      <sz val="9"/>
      <color rgb="FF000000"/>
      <name val="宋体"/>
      <charset val="134"/>
    </font>
    <font>
      <sz val="11"/>
      <color rgb="FF000000"/>
      <name val="宋体"/>
      <charset val="134"/>
    </font>
    <font>
      <sz val="9"/>
      <color theme="1"/>
      <name val="宋体"/>
      <charset val="134"/>
    </font>
    <font>
      <b/>
      <sz val="23"/>
      <color rgb="FF000000"/>
      <name val="宋体"/>
      <charset val="134"/>
    </font>
    <font>
      <sz val="9"/>
      <name val="宋体"/>
      <charset val="134"/>
    </font>
    <font>
      <b/>
      <sz val="19.5"/>
      <name val="宋体"/>
      <charset val="134"/>
    </font>
    <font>
      <sz val="10.5"/>
      <name val="宋体"/>
      <charset val="134"/>
    </font>
    <font>
      <sz val="9"/>
      <name val="SimSun"/>
      <charset val="134"/>
    </font>
    <font>
      <b/>
      <sz val="22"/>
      <color rgb="FF000000"/>
      <name val="宋体"/>
      <charset val="134"/>
    </font>
    <font>
      <sz val="10.5"/>
      <color rgb="FF000000"/>
      <name val="宋体"/>
      <charset val="134"/>
    </font>
    <font>
      <sz val="11"/>
      <color theme="1"/>
      <name val="宋体"/>
      <charset val="134"/>
    </font>
    <font>
      <sz val="9.75"/>
      <color rgb="FF000000"/>
      <name val="SimSun"/>
      <charset val="134"/>
    </font>
    <font>
      <b/>
      <sz val="18"/>
      <color rgb="FF000000"/>
      <name val="SimSun"/>
      <charset val="134"/>
    </font>
    <font>
      <sz val="12"/>
      <color rgb="FF000000"/>
      <name val="宋体"/>
      <charset val="134"/>
    </font>
    <font>
      <b/>
      <sz val="20"/>
      <color rgb="FF000000"/>
      <name val="宋体"/>
      <charset val="134"/>
    </font>
    <font>
      <b/>
      <sz val="11"/>
      <color rgb="FF000000"/>
      <name val="宋体"/>
      <charset val="134"/>
    </font>
    <font>
      <b/>
      <sz val="9"/>
      <color rgb="FF000000"/>
      <name val="宋体"/>
      <charset val="134"/>
    </font>
    <font>
      <sz val="10"/>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0" fillId="2" borderId="14"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15" applyNumberFormat="0" applyFill="0" applyAlignment="0" applyProtection="0">
      <alignment vertical="center"/>
    </xf>
    <xf numFmtId="0" fontId="27" fillId="0" borderId="15" applyNumberFormat="0" applyFill="0" applyAlignment="0" applyProtection="0">
      <alignment vertical="center"/>
    </xf>
    <xf numFmtId="0" fontId="28" fillId="0" borderId="16" applyNumberFormat="0" applyFill="0" applyAlignment="0" applyProtection="0">
      <alignment vertical="center"/>
    </xf>
    <xf numFmtId="0" fontId="28" fillId="0" borderId="0" applyNumberFormat="0" applyFill="0" applyBorder="0" applyAlignment="0" applyProtection="0">
      <alignment vertical="center"/>
    </xf>
    <xf numFmtId="0" fontId="29" fillId="3" borderId="17" applyNumberFormat="0" applyAlignment="0" applyProtection="0">
      <alignment vertical="center"/>
    </xf>
    <xf numFmtId="0" fontId="30" fillId="4" borderId="18" applyNumberFormat="0" applyAlignment="0" applyProtection="0">
      <alignment vertical="center"/>
    </xf>
    <xf numFmtId="0" fontId="31" fillId="4" borderId="17" applyNumberFormat="0" applyAlignment="0" applyProtection="0">
      <alignment vertical="center"/>
    </xf>
    <xf numFmtId="0" fontId="32" fillId="5" borderId="19" applyNumberFormat="0" applyAlignment="0" applyProtection="0">
      <alignment vertical="center"/>
    </xf>
    <xf numFmtId="0" fontId="33" fillId="0" borderId="20" applyNumberFormat="0" applyFill="0" applyAlignment="0" applyProtection="0">
      <alignment vertical="center"/>
    </xf>
    <xf numFmtId="0" fontId="34" fillId="0" borderId="21" applyNumberFormat="0" applyFill="0" applyAlignment="0" applyProtection="0">
      <alignment vertical="center"/>
    </xf>
    <xf numFmtId="0" fontId="35" fillId="6" borderId="0" applyNumberFormat="0" applyBorder="0" applyAlignment="0" applyProtection="0">
      <alignment vertical="center"/>
    </xf>
    <xf numFmtId="0" fontId="36" fillId="7" borderId="0" applyNumberFormat="0" applyBorder="0" applyAlignment="0" applyProtection="0">
      <alignment vertical="center"/>
    </xf>
    <xf numFmtId="0" fontId="37" fillId="8" borderId="0" applyNumberFormat="0" applyBorder="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39" fillId="11" borderId="0" applyNumberFormat="0" applyBorder="0" applyAlignment="0" applyProtection="0">
      <alignment vertical="center"/>
    </xf>
    <xf numFmtId="0" fontId="38" fillId="12" borderId="0" applyNumberFormat="0" applyBorder="0" applyAlignment="0" applyProtection="0">
      <alignment vertical="center"/>
    </xf>
    <xf numFmtId="0" fontId="38" fillId="13" borderId="0" applyNumberFormat="0" applyBorder="0" applyAlignment="0" applyProtection="0">
      <alignment vertical="center"/>
    </xf>
    <xf numFmtId="0" fontId="39" fillId="14" borderId="0" applyNumberFormat="0" applyBorder="0" applyAlignment="0" applyProtection="0">
      <alignment vertical="center"/>
    </xf>
    <xf numFmtId="0" fontId="39" fillId="15" borderId="0" applyNumberFormat="0" applyBorder="0" applyAlignment="0" applyProtection="0">
      <alignment vertical="center"/>
    </xf>
    <xf numFmtId="0" fontId="38" fillId="16" borderId="0" applyNumberFormat="0" applyBorder="0" applyAlignment="0" applyProtection="0">
      <alignment vertical="center"/>
    </xf>
    <xf numFmtId="0" fontId="38" fillId="17" borderId="0" applyNumberFormat="0" applyBorder="0" applyAlignment="0" applyProtection="0">
      <alignment vertical="center"/>
    </xf>
    <xf numFmtId="0" fontId="39" fillId="18" borderId="0" applyNumberFormat="0" applyBorder="0" applyAlignment="0" applyProtection="0">
      <alignment vertical="center"/>
    </xf>
    <xf numFmtId="0" fontId="39" fillId="19" borderId="0" applyNumberFormat="0" applyBorder="0" applyAlignment="0" applyProtection="0">
      <alignment vertical="center"/>
    </xf>
    <xf numFmtId="0" fontId="38" fillId="20" borderId="0" applyNumberFormat="0" applyBorder="0" applyAlignment="0" applyProtection="0">
      <alignment vertical="center"/>
    </xf>
    <xf numFmtId="0" fontId="38" fillId="21" borderId="0" applyNumberFormat="0" applyBorder="0" applyAlignment="0" applyProtection="0">
      <alignment vertical="center"/>
    </xf>
    <xf numFmtId="0" fontId="39" fillId="22" borderId="0" applyNumberFormat="0" applyBorder="0" applyAlignment="0" applyProtection="0">
      <alignment vertical="center"/>
    </xf>
    <xf numFmtId="0" fontId="39" fillId="23" borderId="0" applyNumberFormat="0" applyBorder="0" applyAlignment="0" applyProtection="0">
      <alignment vertical="center"/>
    </xf>
    <xf numFmtId="0" fontId="38" fillId="24" borderId="0" applyNumberFormat="0" applyBorder="0" applyAlignment="0" applyProtection="0">
      <alignment vertical="center"/>
    </xf>
    <xf numFmtId="0" fontId="38" fillId="25" borderId="0" applyNumberFormat="0" applyBorder="0" applyAlignment="0" applyProtection="0">
      <alignment vertical="center"/>
    </xf>
    <xf numFmtId="0" fontId="39" fillId="26" borderId="0" applyNumberFormat="0" applyBorder="0" applyAlignment="0" applyProtection="0">
      <alignment vertical="center"/>
    </xf>
    <xf numFmtId="0" fontId="39" fillId="27" borderId="0" applyNumberFormat="0" applyBorder="0" applyAlignment="0" applyProtection="0">
      <alignment vertical="center"/>
    </xf>
    <xf numFmtId="0" fontId="38" fillId="28" borderId="0" applyNumberFormat="0" applyBorder="0" applyAlignment="0" applyProtection="0">
      <alignment vertical="center"/>
    </xf>
    <xf numFmtId="0" fontId="38" fillId="29" borderId="0" applyNumberFormat="0" applyBorder="0" applyAlignment="0" applyProtection="0">
      <alignment vertical="center"/>
    </xf>
    <xf numFmtId="0" fontId="39" fillId="30" borderId="0" applyNumberFormat="0" applyBorder="0" applyAlignment="0" applyProtection="0">
      <alignment vertical="center"/>
    </xf>
    <xf numFmtId="0" fontId="39" fillId="31" borderId="0" applyNumberFormat="0" applyBorder="0" applyAlignment="0" applyProtection="0">
      <alignment vertical="center"/>
    </xf>
    <xf numFmtId="0" fontId="38" fillId="32" borderId="0" applyNumberFormat="0" applyBorder="0" applyAlignment="0" applyProtection="0">
      <alignment vertical="center"/>
    </xf>
    <xf numFmtId="176" fontId="7" fillId="0" borderId="7">
      <alignment horizontal="right" vertical="center"/>
    </xf>
    <xf numFmtId="49" fontId="7" fillId="0" borderId="7">
      <alignment horizontal="left" vertical="center" wrapText="1"/>
    </xf>
    <xf numFmtId="176" fontId="7" fillId="0" borderId="7">
      <alignment horizontal="right" vertical="center"/>
    </xf>
    <xf numFmtId="177" fontId="7" fillId="0" borderId="7">
      <alignment horizontal="right" vertical="center"/>
    </xf>
    <xf numFmtId="178" fontId="7" fillId="0" borderId="7">
      <alignment horizontal="right" vertical="center"/>
    </xf>
    <xf numFmtId="179" fontId="7" fillId="0" borderId="7">
      <alignment horizontal="right" vertical="center"/>
    </xf>
    <xf numFmtId="10" fontId="7" fillId="0" borderId="7">
      <alignment horizontal="right" vertical="center"/>
    </xf>
    <xf numFmtId="180" fontId="7" fillId="0" borderId="7">
      <alignment horizontal="right" vertical="center"/>
    </xf>
  </cellStyleXfs>
  <cellXfs count="181">
    <xf numFmtId="0" fontId="0" fillId="0" borderId="0" xfId="0"/>
    <xf numFmtId="49" fontId="1" fillId="0" borderId="0" xfId="0" applyNumberFormat="1" applyFont="1"/>
    <xf numFmtId="0" fontId="1" fillId="0" borderId="0" xfId="0" applyFont="1" applyAlignment="1" applyProtection="1">
      <alignment horizontal="right" vertical="center"/>
      <protection locked="0"/>
    </xf>
    <xf numFmtId="0" fontId="2" fillId="0" borderId="0" xfId="0" applyFont="1" applyAlignment="1">
      <alignment horizontal="center" vertical="center"/>
    </xf>
    <xf numFmtId="0" fontId="3" fillId="0" borderId="0" xfId="0" applyFont="1" applyAlignment="1" applyProtection="1">
      <alignment horizontal="left" vertical="center"/>
      <protection locked="0"/>
    </xf>
    <xf numFmtId="0" fontId="4" fillId="0" borderId="0" xfId="0" applyFont="1" applyAlignment="1">
      <alignment horizontal="left" vertical="center"/>
    </xf>
    <xf numFmtId="0" fontId="4" fillId="0" borderId="0" xfId="0" applyFont="1"/>
    <xf numFmtId="0" fontId="1" fillId="0" borderId="0" xfId="0" applyFont="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1" xfId="0" applyFont="1" applyBorder="1" applyAlignment="1">
      <alignment horizontal="center" vertical="center"/>
    </xf>
    <xf numFmtId="0" fontId="4" fillId="0" borderId="6" xfId="0" applyFont="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1" fillId="0" borderId="7" xfId="0" applyFont="1" applyBorder="1" applyAlignment="1">
      <alignment horizontal="center" vertical="center"/>
    </xf>
    <xf numFmtId="0" fontId="3" fillId="0" borderId="7" xfId="0" applyFont="1" applyBorder="1" applyAlignment="1" applyProtection="1">
      <alignment horizontal="left" vertical="center" wrapText="1"/>
      <protection locked="0"/>
    </xf>
    <xf numFmtId="0" fontId="3" fillId="0" borderId="7" xfId="0" applyFont="1" applyBorder="1" applyAlignment="1" applyProtection="1">
      <alignment horizontal="left" vertical="center"/>
      <protection locked="0"/>
    </xf>
    <xf numFmtId="176" fontId="5" fillId="0" borderId="7" xfId="51" applyFont="1">
      <alignment horizontal="right" vertical="center"/>
    </xf>
    <xf numFmtId="49" fontId="5" fillId="0" borderId="7" xfId="50" applyFont="1">
      <alignment horizontal="left" vertical="center" wrapText="1"/>
    </xf>
    <xf numFmtId="0" fontId="3" fillId="0" borderId="2" xfId="0" applyFont="1" applyBorder="1" applyAlignment="1" applyProtection="1">
      <alignment horizontal="center" vertical="center" wrapText="1"/>
      <protection locked="0"/>
    </xf>
    <xf numFmtId="0" fontId="3" fillId="0" borderId="3" xfId="0" applyFont="1" applyBorder="1" applyAlignment="1" applyProtection="1">
      <alignment horizontal="left" vertical="center" wrapText="1"/>
      <protection locked="0"/>
    </xf>
    <xf numFmtId="0" fontId="3" fillId="0" borderId="4" xfId="0" applyFont="1" applyBorder="1" applyAlignment="1" applyProtection="1">
      <alignment horizontal="left" vertical="center" wrapText="1"/>
      <protection locked="0"/>
    </xf>
    <xf numFmtId="0" fontId="6" fillId="0" borderId="0" xfId="0" applyFont="1" applyAlignment="1">
      <alignment horizontal="center" vertical="center"/>
    </xf>
    <xf numFmtId="0" fontId="4" fillId="0" borderId="5" xfId="0" applyFont="1" applyBorder="1" applyAlignment="1">
      <alignment horizontal="center" vertical="center"/>
    </xf>
    <xf numFmtId="0" fontId="1" fillId="0" borderId="7" xfId="0" applyFont="1" applyBorder="1" applyAlignment="1" applyProtection="1">
      <alignment horizontal="center" vertical="center"/>
      <protection locked="0"/>
    </xf>
    <xf numFmtId="0" fontId="3" fillId="0" borderId="7" xfId="0" applyFont="1" applyBorder="1" applyAlignment="1">
      <alignment horizontal="left" vertical="center" wrapText="1"/>
    </xf>
    <xf numFmtId="0" fontId="1" fillId="0" borderId="2" xfId="0" applyFont="1" applyBorder="1" applyAlignment="1" applyProtection="1">
      <alignment horizontal="center" vertical="center" wrapText="1"/>
      <protection locked="0"/>
    </xf>
    <xf numFmtId="0" fontId="3" fillId="0" borderId="3" xfId="0" applyFont="1" applyBorder="1" applyAlignment="1">
      <alignment horizontal="left" vertical="center"/>
    </xf>
    <xf numFmtId="0" fontId="3" fillId="0" borderId="4" xfId="0" applyFont="1" applyBorder="1" applyAlignment="1">
      <alignment horizontal="left" vertical="center"/>
    </xf>
    <xf numFmtId="49" fontId="7" fillId="0" borderId="0" xfId="50" applyBorder="1">
      <alignment horizontal="left" vertical="center" wrapText="1"/>
    </xf>
    <xf numFmtId="49" fontId="7" fillId="0" borderId="0" xfId="50" applyBorder="1" applyAlignment="1">
      <alignment horizontal="right" vertical="center" wrapText="1"/>
    </xf>
    <xf numFmtId="49" fontId="8" fillId="0" borderId="0" xfId="50" applyFont="1" applyBorder="1" applyAlignment="1">
      <alignment horizontal="center" vertical="center" wrapText="1"/>
    </xf>
    <xf numFmtId="49" fontId="9" fillId="0" borderId="7" xfId="50" applyFont="1" applyAlignment="1">
      <alignment horizontal="center" vertical="center" wrapText="1"/>
    </xf>
    <xf numFmtId="49" fontId="10" fillId="0" borderId="7" xfId="50" applyAlignment="1">
      <alignment horizontal="center" vertical="center" wrapText="1"/>
    </xf>
    <xf numFmtId="49" fontId="9" fillId="0" borderId="7" xfId="50" applyFont="1">
      <alignment horizontal="left" vertical="center" wrapText="1"/>
    </xf>
    <xf numFmtId="180" fontId="7" fillId="0" borderId="7" xfId="56">
      <alignment horizontal="right" vertical="center"/>
    </xf>
    <xf numFmtId="176" fontId="7" fillId="0" borderId="7" xfId="51">
      <alignment horizontal="right" vertical="center"/>
    </xf>
    <xf numFmtId="49" fontId="9" fillId="0" borderId="7" xfId="50" applyFont="1" applyAlignment="1">
      <alignment horizontal="left" vertical="center" wrapText="1" indent="1"/>
    </xf>
    <xf numFmtId="180" fontId="7" fillId="0" borderId="7" xfId="0" applyNumberFormat="1" applyFont="1" applyBorder="1" applyAlignment="1">
      <alignment horizontal="left" vertical="center"/>
    </xf>
    <xf numFmtId="176" fontId="7" fillId="0" borderId="7" xfId="0" applyNumberFormat="1" applyFont="1" applyBorder="1" applyAlignment="1">
      <alignment horizontal="left" vertical="center"/>
    </xf>
    <xf numFmtId="0" fontId="3" fillId="0" borderId="0" xfId="0" applyFont="1" applyAlignment="1" applyProtection="1">
      <alignment horizontal="right" vertical="center"/>
      <protection locked="0"/>
    </xf>
    <xf numFmtId="0" fontId="11" fillId="0" borderId="0" xfId="0" applyFont="1" applyAlignment="1">
      <alignment horizontal="center" vertical="center"/>
    </xf>
    <xf numFmtId="0" fontId="6" fillId="0" borderId="0" xfId="0" applyFont="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12" fillId="0" borderId="7" xfId="0" applyFont="1" applyBorder="1" applyAlignment="1">
      <alignment horizontal="left" vertical="center" wrapText="1"/>
    </xf>
    <xf numFmtId="0" fontId="12" fillId="0" borderId="7" xfId="0" applyFont="1" applyBorder="1" applyAlignment="1">
      <alignment vertical="center" wrapText="1"/>
    </xf>
    <xf numFmtId="0" fontId="12" fillId="0" borderId="7" xfId="0" applyFont="1" applyBorder="1" applyAlignment="1">
      <alignment horizontal="center" vertical="center" wrapText="1"/>
    </xf>
    <xf numFmtId="0" fontId="12" fillId="0" borderId="7" xfId="0" applyFont="1" applyBorder="1" applyAlignment="1" applyProtection="1">
      <alignment horizontal="center" vertical="center"/>
      <protection locked="0"/>
    </xf>
    <xf numFmtId="0" fontId="12" fillId="0" borderId="7" xfId="0" applyFont="1" applyBorder="1" applyAlignment="1">
      <alignment horizontal="left" vertical="center" wrapText="1" indent="1"/>
    </xf>
    <xf numFmtId="0" fontId="12" fillId="0" borderId="7" xfId="0" applyFont="1" applyBorder="1" applyAlignment="1" applyProtection="1">
      <alignment horizontal="left" vertical="center" wrapText="1"/>
      <protection locked="0"/>
    </xf>
    <xf numFmtId="0" fontId="1" fillId="0" borderId="7" xfId="0" applyFont="1" applyBorder="1" applyAlignment="1">
      <alignment horizontal="left" vertical="center" wrapText="1"/>
    </xf>
    <xf numFmtId="0" fontId="12" fillId="0" borderId="7" xfId="0" applyFont="1" applyBorder="1" applyAlignment="1">
      <alignment horizontal="left" vertical="center" wrapText="1" indent="2"/>
    </xf>
    <xf numFmtId="0" fontId="12" fillId="0" borderId="7" xfId="0" applyFont="1" applyBorder="1" applyAlignment="1">
      <alignment horizontal="left" vertical="top" wrapText="1" indent="2"/>
    </xf>
    <xf numFmtId="0" fontId="1" fillId="0" borderId="0" xfId="0" applyFont="1" applyAlignment="1">
      <alignment horizontal="right" vertical="center"/>
    </xf>
    <xf numFmtId="0" fontId="11" fillId="0" borderId="0" xfId="0" applyFont="1" applyAlignment="1">
      <alignment horizontal="center" vertical="center" wrapText="1"/>
    </xf>
    <xf numFmtId="0" fontId="3" fillId="0" borderId="0" xfId="0" applyFont="1" applyAlignment="1">
      <alignment horizontal="left" vertical="center" wrapText="1"/>
    </xf>
    <xf numFmtId="0" fontId="4" fillId="0" borderId="0" xfId="0" applyFont="1" applyAlignment="1">
      <alignment wrapText="1"/>
    </xf>
    <xf numFmtId="0" fontId="1" fillId="0" borderId="0" xfId="0" applyFont="1" applyAlignment="1">
      <alignment horizontal="right" wrapText="1"/>
    </xf>
    <xf numFmtId="0" fontId="1" fillId="0" borderId="0" xfId="0" applyFont="1" applyAlignment="1">
      <alignment wrapText="1"/>
    </xf>
    <xf numFmtId="0" fontId="3" fillId="0" borderId="0" xfId="0" applyFont="1" applyAlignment="1" applyProtection="1">
      <alignment horizontal="right"/>
      <protection locked="0"/>
    </xf>
    <xf numFmtId="0" fontId="4" fillId="0" borderId="7" xfId="0" applyFont="1" applyBorder="1" applyAlignment="1">
      <alignment horizontal="center" vertical="center"/>
    </xf>
    <xf numFmtId="0" fontId="4" fillId="0" borderId="8" xfId="0" applyFont="1" applyBorder="1" applyAlignment="1">
      <alignment horizontal="center" vertical="center" wrapText="1"/>
    </xf>
    <xf numFmtId="176" fontId="5" fillId="0" borderId="7" xfId="0" applyNumberFormat="1" applyFont="1" applyBorder="1" applyAlignment="1">
      <alignment horizontal="right" vertical="center"/>
    </xf>
    <xf numFmtId="0" fontId="3" fillId="0" borderId="7" xfId="0" applyFont="1" applyBorder="1" applyAlignment="1">
      <alignment horizontal="left" vertical="center" wrapText="1" indent="1"/>
    </xf>
    <xf numFmtId="0" fontId="3" fillId="0" borderId="7" xfId="0" applyFont="1" applyBorder="1" applyAlignment="1">
      <alignment horizontal="left" vertical="center" wrapText="1" indent="2"/>
    </xf>
    <xf numFmtId="0" fontId="3" fillId="0" borderId="0" xfId="0" applyFont="1" applyAlignment="1" applyProtection="1">
      <alignment vertical="top" wrapText="1"/>
      <protection locked="0"/>
    </xf>
    <xf numFmtId="0" fontId="3" fillId="0" borderId="0" xfId="0" applyFont="1" applyAlignment="1" applyProtection="1">
      <alignment horizontal="right" vertical="center" wrapText="1"/>
      <protection locked="0"/>
    </xf>
    <xf numFmtId="0" fontId="3" fillId="0" borderId="0" xfId="0" applyFont="1" applyAlignment="1">
      <alignment horizontal="right" vertical="center" wrapText="1"/>
    </xf>
    <xf numFmtId="0" fontId="6" fillId="0" borderId="0" xfId="0" applyFont="1" applyAlignment="1">
      <alignment horizontal="center" vertical="center" wrapText="1"/>
    </xf>
    <xf numFmtId="0" fontId="6" fillId="0" borderId="0" xfId="0" applyFont="1" applyAlignment="1" applyProtection="1">
      <alignment horizontal="center" vertical="center" wrapText="1"/>
      <protection locked="0"/>
    </xf>
    <xf numFmtId="0" fontId="3" fillId="0" borderId="0" xfId="0" applyFont="1" applyAlignment="1" applyProtection="1">
      <alignment horizontal="right" wrapText="1"/>
      <protection locked="0"/>
    </xf>
    <xf numFmtId="0" fontId="3" fillId="0" borderId="0" xfId="0" applyFont="1" applyAlignment="1">
      <alignment horizontal="right" wrapText="1"/>
    </xf>
    <xf numFmtId="0" fontId="4" fillId="0" borderId="9"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protection locked="0"/>
    </xf>
    <xf numFmtId="0" fontId="4" fillId="0" borderId="4"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0" xfId="0" applyFont="1" applyBorder="1" applyAlignment="1" applyProtection="1">
      <alignment horizontal="center" vertical="center" wrapText="1"/>
      <protection locked="0"/>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protection locked="0"/>
    </xf>
    <xf numFmtId="0" fontId="4" fillId="0" borderId="11" xfId="0" applyFont="1" applyBorder="1" applyAlignment="1" applyProtection="1">
      <alignment horizontal="center" vertical="center" wrapText="1"/>
      <protection locked="0"/>
    </xf>
    <xf numFmtId="0" fontId="4" fillId="0" borderId="12" xfId="0" applyFont="1" applyBorder="1" applyAlignment="1">
      <alignment horizontal="center" vertical="center" wrapText="1"/>
    </xf>
    <xf numFmtId="0" fontId="4" fillId="0" borderId="12"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3" fillId="0" borderId="6" xfId="0" applyFont="1" applyBorder="1" applyAlignment="1">
      <alignment horizontal="left" vertical="center" wrapText="1"/>
    </xf>
    <xf numFmtId="0" fontId="3" fillId="0" borderId="12" xfId="0" applyFont="1" applyBorder="1" applyAlignment="1">
      <alignment horizontal="left" vertical="center" wrapText="1"/>
    </xf>
    <xf numFmtId="4" fontId="3" fillId="0" borderId="12" xfId="0" applyNumberFormat="1" applyFont="1" applyBorder="1" applyAlignment="1" applyProtection="1">
      <alignment horizontal="right" vertical="center"/>
      <protection locked="0"/>
    </xf>
    <xf numFmtId="4" fontId="3" fillId="0" borderId="7" xfId="0" applyNumberFormat="1" applyFont="1" applyBorder="1" applyAlignment="1" applyProtection="1">
      <alignment horizontal="right" vertical="center"/>
      <protection locked="0"/>
    </xf>
    <xf numFmtId="0" fontId="3" fillId="0" borderId="6" xfId="0" applyFont="1" applyBorder="1" applyAlignment="1">
      <alignment horizontal="left" vertical="center" wrapText="1" indent="1"/>
    </xf>
    <xf numFmtId="0" fontId="3" fillId="0" borderId="6" xfId="0" applyFont="1" applyBorder="1" applyAlignment="1">
      <alignment horizontal="left" vertical="center" wrapText="1" indent="2"/>
    </xf>
    <xf numFmtId="0" fontId="3" fillId="0" borderId="13" xfId="0" applyFont="1" applyBorder="1" applyAlignment="1">
      <alignment horizontal="center" vertical="center"/>
    </xf>
    <xf numFmtId="0" fontId="3" fillId="0" borderId="11" xfId="0" applyFont="1" applyBorder="1" applyAlignment="1">
      <alignment horizontal="left" vertical="center"/>
    </xf>
    <xf numFmtId="0" fontId="3" fillId="0" borderId="12" xfId="0" applyFont="1" applyBorder="1" applyAlignment="1">
      <alignment horizontal="left" vertical="center"/>
    </xf>
    <xf numFmtId="0" fontId="3" fillId="0" borderId="0" xfId="0" applyFont="1" applyAlignment="1">
      <alignment horizontal="right" vertical="center"/>
    </xf>
    <xf numFmtId="0" fontId="3" fillId="0" borderId="0" xfId="0" applyFont="1" applyAlignment="1">
      <alignment horizontal="left" vertical="center"/>
    </xf>
    <xf numFmtId="0" fontId="3" fillId="0" borderId="0" xfId="0" applyFont="1" applyAlignment="1">
      <alignment horizontal="right"/>
    </xf>
    <xf numFmtId="0" fontId="4" fillId="0" borderId="12" xfId="0" applyFont="1" applyBorder="1" applyAlignment="1">
      <alignment horizontal="center" vertical="center"/>
    </xf>
    <xf numFmtId="0" fontId="4" fillId="0" borderId="12" xfId="0" applyFont="1" applyBorder="1" applyAlignment="1" applyProtection="1">
      <alignment horizontal="center" vertical="center"/>
      <protection locked="0"/>
    </xf>
    <xf numFmtId="0" fontId="3" fillId="0" borderId="12" xfId="0" applyFont="1" applyBorder="1" applyAlignment="1">
      <alignment horizontal="right" vertical="center"/>
    </xf>
    <xf numFmtId="0" fontId="3" fillId="0" borderId="12" xfId="0" applyFont="1" applyBorder="1" applyAlignment="1">
      <alignment horizontal="center" vertical="center" wrapText="1"/>
    </xf>
    <xf numFmtId="180" fontId="5" fillId="0" borderId="7" xfId="56" applyFont="1" applyAlignment="1">
      <alignment horizontal="center" vertical="center"/>
    </xf>
    <xf numFmtId="0" fontId="3" fillId="0" borderId="0" xfId="0" applyFont="1" applyAlignment="1" applyProtection="1">
      <alignment horizontal="left" vertical="center" wrapText="1"/>
      <protection locked="0"/>
    </xf>
    <xf numFmtId="0" fontId="4" fillId="0" borderId="0" xfId="0" applyFont="1" applyAlignment="1">
      <alignment horizontal="left" vertical="center" wrapText="1"/>
    </xf>
    <xf numFmtId="0" fontId="1" fillId="0" borderId="0" xfId="0" applyFont="1" applyAlignment="1">
      <alignment horizontal="right"/>
    </xf>
    <xf numFmtId="0" fontId="1" fillId="0" borderId="7" xfId="0" applyFont="1" applyBorder="1" applyAlignment="1" applyProtection="1">
      <alignment horizontal="center" vertical="center" wrapText="1"/>
      <protection locked="0"/>
    </xf>
    <xf numFmtId="0" fontId="1" fillId="0" borderId="7" xfId="0" applyFont="1" applyBorder="1" applyAlignment="1">
      <alignment horizontal="center" vertical="center" wrapText="1"/>
    </xf>
    <xf numFmtId="0" fontId="1" fillId="0" borderId="0" xfId="0" applyFont="1" applyAlignment="1">
      <alignment vertical="top"/>
    </xf>
    <xf numFmtId="0" fontId="5" fillId="0" borderId="0" xfId="0" applyFont="1" applyAlignment="1">
      <alignment horizontal="left" vertical="center"/>
    </xf>
    <xf numFmtId="0" fontId="13" fillId="0" borderId="7" xfId="0" applyFont="1" applyBorder="1" applyAlignment="1">
      <alignment horizontal="center" vertical="center"/>
    </xf>
    <xf numFmtId="0" fontId="13" fillId="0" borderId="1" xfId="0" applyFont="1" applyBorder="1" applyAlignment="1">
      <alignment horizontal="center" vertical="center" wrapText="1"/>
    </xf>
    <xf numFmtId="49" fontId="5" fillId="0" borderId="7" xfId="0" applyNumberFormat="1" applyFont="1" applyBorder="1" applyAlignment="1">
      <alignment horizontal="left" vertical="center" wrapText="1"/>
    </xf>
    <xf numFmtId="4" fontId="3" fillId="0" borderId="7" xfId="0" applyNumberFormat="1" applyFont="1" applyBorder="1" applyAlignment="1" applyProtection="1">
      <alignment horizontal="right" vertical="center" wrapText="1"/>
      <protection locked="0"/>
    </xf>
    <xf numFmtId="0" fontId="13" fillId="0" borderId="7" xfId="0" applyFont="1" applyBorder="1" applyAlignment="1">
      <alignment horizontal="center" vertical="center" wrapText="1"/>
    </xf>
    <xf numFmtId="0" fontId="14" fillId="0" borderId="7" xfId="0" applyFont="1" applyBorder="1" applyAlignment="1">
      <alignment horizontal="center"/>
    </xf>
    <xf numFmtId="49" fontId="5" fillId="0" borderId="7" xfId="50" applyFont="1" applyAlignment="1">
      <alignment horizontal="left" vertical="center" wrapText="1" indent="1"/>
    </xf>
    <xf numFmtId="49" fontId="5" fillId="0" borderId="7" xfId="50" applyFont="1" applyAlignment="1">
      <alignment horizontal="left" vertical="center" wrapText="1" indent="2"/>
    </xf>
    <xf numFmtId="0" fontId="1" fillId="0" borderId="0" xfId="0" applyFont="1" applyAlignment="1">
      <alignment horizontal="center" wrapText="1"/>
    </xf>
    <xf numFmtId="0" fontId="15" fillId="0" borderId="0" xfId="0" applyFont="1" applyAlignment="1">
      <alignment horizontal="center" vertical="center" wrapText="1"/>
    </xf>
    <xf numFmtId="0" fontId="16" fillId="0" borderId="7" xfId="0" applyFont="1" applyBorder="1" applyAlignment="1">
      <alignment horizontal="center" vertical="center" wrapText="1"/>
    </xf>
    <xf numFmtId="0" fontId="16" fillId="0" borderId="2" xfId="0" applyFont="1" applyBorder="1" applyAlignment="1">
      <alignment horizontal="center" vertical="center" wrapText="1"/>
    </xf>
    <xf numFmtId="4" fontId="3" fillId="0" borderId="7" xfId="0" applyNumberFormat="1" applyFont="1" applyBorder="1" applyAlignment="1">
      <alignment horizontal="right" vertical="center"/>
    </xf>
    <xf numFmtId="4" fontId="3" fillId="0" borderId="2" xfId="0" applyNumberFormat="1" applyFont="1" applyBorder="1" applyAlignment="1">
      <alignment horizontal="right" vertical="center"/>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0" fontId="4" fillId="0" borderId="9" xfId="0" applyFont="1" applyBorder="1" applyAlignment="1">
      <alignment horizontal="center" vertical="center"/>
    </xf>
    <xf numFmtId="49" fontId="4" fillId="0" borderId="6" xfId="0" applyNumberFormat="1" applyFont="1" applyBorder="1" applyAlignment="1">
      <alignment horizontal="center" vertical="center"/>
    </xf>
    <xf numFmtId="49" fontId="4" fillId="0" borderId="12" xfId="0" applyNumberFormat="1" applyFont="1" applyBorder="1" applyAlignment="1">
      <alignment horizontal="center" vertical="center"/>
    </xf>
    <xf numFmtId="49" fontId="4" fillId="0" borderId="7" xfId="0" applyNumberFormat="1" applyFont="1" applyBorder="1" applyAlignment="1">
      <alignment horizontal="center" vertical="center"/>
    </xf>
    <xf numFmtId="0" fontId="1" fillId="0" borderId="2" xfId="0" applyFont="1" applyBorder="1" applyAlignment="1">
      <alignment horizontal="center" vertical="center"/>
    </xf>
    <xf numFmtId="0" fontId="1" fillId="0" borderId="4" xfId="0" applyFont="1" applyBorder="1" applyAlignment="1">
      <alignment horizontal="center" vertical="center"/>
    </xf>
    <xf numFmtId="0" fontId="17" fillId="0" borderId="0" xfId="0" applyFont="1" applyAlignment="1">
      <alignment horizontal="center" vertical="center"/>
    </xf>
    <xf numFmtId="0" fontId="18" fillId="0" borderId="0" xfId="0" applyFont="1" applyAlignment="1">
      <alignment horizontal="center" vertical="center"/>
    </xf>
    <xf numFmtId="0" fontId="4" fillId="0" borderId="1" xfId="0" applyFont="1" applyBorder="1" applyAlignment="1" applyProtection="1">
      <alignment horizontal="center" vertical="center"/>
      <protection locked="0"/>
    </xf>
    <xf numFmtId="0" fontId="19" fillId="0" borderId="7" xfId="0" applyFont="1" applyBorder="1" applyAlignment="1">
      <alignment vertical="center"/>
    </xf>
    <xf numFmtId="4" fontId="19" fillId="0" borderId="7" xfId="0" applyNumberFormat="1" applyFont="1" applyBorder="1" applyAlignment="1" applyProtection="1">
      <alignment horizontal="right" vertical="center"/>
      <protection locked="0"/>
    </xf>
    <xf numFmtId="49" fontId="19" fillId="0" borderId="7" xfId="50" applyFont="1">
      <alignment horizontal="left" vertical="center" wrapText="1"/>
    </xf>
    <xf numFmtId="0" fontId="5" fillId="0" borderId="7" xfId="0" applyFont="1" applyBorder="1" applyAlignment="1">
      <alignment vertical="center"/>
    </xf>
    <xf numFmtId="0" fontId="3" fillId="0" borderId="7" xfId="0" applyFont="1" applyBorder="1" applyAlignment="1">
      <alignment vertical="center"/>
    </xf>
    <xf numFmtId="4" fontId="19" fillId="0" borderId="7" xfId="0" applyNumberFormat="1" applyFont="1" applyBorder="1" applyAlignment="1">
      <alignment horizontal="right" vertical="center"/>
    </xf>
    <xf numFmtId="0" fontId="5" fillId="0" borderId="7" xfId="0" applyFont="1" applyBorder="1" applyAlignment="1">
      <alignment horizontal="left" vertical="center"/>
    </xf>
    <xf numFmtId="0" fontId="19" fillId="0" borderId="7" xfId="0" applyFont="1" applyBorder="1" applyAlignment="1">
      <alignment horizontal="center" vertical="center"/>
    </xf>
    <xf numFmtId="0" fontId="19" fillId="0" borderId="7" xfId="0" applyFont="1" applyBorder="1" applyAlignment="1" applyProtection="1">
      <alignment horizontal="center" vertical="center"/>
      <protection locked="0"/>
    </xf>
    <xf numFmtId="0" fontId="3" fillId="0" borderId="7" xfId="0" applyFont="1" applyBorder="1" applyAlignment="1">
      <alignment horizontal="left" vertical="center"/>
    </xf>
    <xf numFmtId="0" fontId="1" fillId="0" borderId="1" xfId="0" applyFont="1" applyBorder="1" applyAlignment="1">
      <alignment horizontal="center" vertical="center" wrapText="1"/>
    </xf>
    <xf numFmtId="176" fontId="5" fillId="0" borderId="0" xfId="51" applyFont="1" applyBorder="1">
      <alignment horizontal="right" vertical="center"/>
    </xf>
    <xf numFmtId="0" fontId="1" fillId="0" borderId="0" xfId="0" applyFont="1" applyProtection="1">
      <protection locked="0"/>
    </xf>
    <xf numFmtId="0" fontId="11" fillId="0" borderId="0" xfId="0" applyFont="1" applyAlignment="1" applyProtection="1">
      <alignment horizontal="center" vertical="center"/>
      <protection locked="0"/>
    </xf>
    <xf numFmtId="0" fontId="4" fillId="0" borderId="0" xfId="0" applyFont="1" applyProtection="1">
      <protection locked="0"/>
    </xf>
    <xf numFmtId="0" fontId="1" fillId="0" borderId="1"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3" xfId="0" applyFont="1" applyBorder="1" applyAlignment="1">
      <alignment horizontal="center" vertical="center" wrapText="1"/>
    </xf>
    <xf numFmtId="0" fontId="1" fillId="0" borderId="3" xfId="0" applyFont="1" applyBorder="1" applyAlignment="1" applyProtection="1">
      <alignment horizontal="center" vertical="center"/>
      <protection locked="0"/>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11" xfId="0" applyFont="1" applyBorder="1" applyAlignment="1" applyProtection="1">
      <alignment horizontal="center" vertical="center"/>
      <protection locked="0"/>
    </xf>
    <xf numFmtId="0" fontId="1" fillId="0" borderId="12" xfId="0" applyFont="1" applyBorder="1" applyAlignment="1">
      <alignment horizontal="center" vertical="center" wrapText="1"/>
    </xf>
    <xf numFmtId="0" fontId="20" fillId="0" borderId="1" xfId="0" applyFont="1" applyBorder="1" applyAlignment="1">
      <alignment horizontal="center" vertical="center" wrapText="1"/>
    </xf>
    <xf numFmtId="0" fontId="1" fillId="0" borderId="6" xfId="0" applyFont="1" applyBorder="1" applyAlignment="1">
      <alignment horizontal="center" vertical="center"/>
    </xf>
    <xf numFmtId="0" fontId="1" fillId="0" borderId="12" xfId="0" applyFont="1" applyBorder="1" applyAlignment="1">
      <alignment horizontal="center" vertical="center"/>
    </xf>
    <xf numFmtId="0" fontId="1" fillId="0" borderId="12"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protection locked="0"/>
    </xf>
    <xf numFmtId="0" fontId="3" fillId="0" borderId="7" xfId="0" applyFont="1" applyBorder="1" applyAlignment="1" applyProtection="1">
      <alignment horizontal="center" vertical="center"/>
      <protection locked="0"/>
    </xf>
    <xf numFmtId="0" fontId="3" fillId="0" borderId="7" xfId="0" applyFont="1" applyBorder="1" applyAlignment="1" applyProtection="1">
      <alignment horizontal="right" vertical="center"/>
      <protection locked="0"/>
    </xf>
    <xf numFmtId="0" fontId="6" fillId="0" borderId="0" xfId="0" applyFont="1" applyAlignment="1">
      <alignment horizontal="center" vertical="top"/>
    </xf>
    <xf numFmtId="0" fontId="3" fillId="0" borderId="6" xfId="0" applyFont="1" applyBorder="1" applyAlignment="1">
      <alignment horizontal="left" vertical="center"/>
    </xf>
    <xf numFmtId="0" fontId="19" fillId="0" borderId="6" xfId="0" applyFont="1" applyBorder="1" applyAlignment="1">
      <alignment horizontal="center" vertical="center"/>
    </xf>
    <xf numFmtId="0" fontId="19" fillId="0" borderId="6" xfId="0" applyFont="1" applyBorder="1" applyAlignment="1">
      <alignment horizontal="left" vertical="center"/>
    </xf>
    <xf numFmtId="0" fontId="19" fillId="0" borderId="7" xfId="0" applyFont="1" applyBorder="1" applyAlignment="1">
      <alignment horizontal="left" vertical="center"/>
    </xf>
    <xf numFmtId="176" fontId="19" fillId="0" borderId="7" xfId="0" applyNumberFormat="1" applyFont="1" applyBorder="1" applyAlignment="1">
      <alignment horizontal="right" vertical="center"/>
    </xf>
    <xf numFmtId="0" fontId="5" fillId="0" borderId="6" xfId="0" applyFont="1" applyBorder="1" applyAlignment="1">
      <alignment horizontal="left" vertical="center"/>
    </xf>
    <xf numFmtId="0" fontId="19" fillId="0" borderId="6" xfId="0" applyFont="1" applyBorder="1" applyAlignment="1" applyProtection="1">
      <alignment horizontal="center" vertical="center"/>
      <protection locked="0"/>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21"/>
  <sheetViews>
    <sheetView showZeros="0" view="pageBreakPreview" zoomScaleNormal="100" workbookViewId="0">
      <selection activeCell="A12" sqref="A12"/>
    </sheetView>
  </sheetViews>
  <sheetFormatPr defaultColWidth="8" defaultRowHeight="14.25" customHeight="1" outlineLevelCol="3"/>
  <cols>
    <col min="1" max="1" width="39.575" customWidth="1"/>
    <col min="2" max="2" width="46.3166666666667" customWidth="1"/>
    <col min="3" max="3" width="40.425" customWidth="1"/>
    <col min="4" max="4" width="50.175" customWidth="1"/>
  </cols>
  <sheetData>
    <row r="1" ht="12" customHeight="1" spans="1:4">
      <c r="D1" s="102" t="s">
        <v>0</v>
      </c>
    </row>
    <row r="2" ht="36" customHeight="1" spans="1:4">
      <c r="A2" s="46" t="s">
        <v>1</v>
      </c>
      <c r="B2" s="173"/>
      <c r="C2" s="173"/>
      <c r="D2" s="173"/>
    </row>
    <row r="3" ht="21" customHeight="1" spans="1:4">
      <c r="A3" s="101" t="str">
        <f>"单位名称："&amp;"云南省水利厅"</f>
        <v>单位名称：云南省水利厅</v>
      </c>
      <c r="B3" s="138"/>
      <c r="C3" s="138"/>
      <c r="D3" s="100" t="s">
        <v>2</v>
      </c>
    </row>
    <row r="4" ht="19.5" customHeight="1" spans="1:4">
      <c r="A4" s="10" t="s">
        <v>3</v>
      </c>
      <c r="B4" s="12"/>
      <c r="C4" s="10" t="s">
        <v>4</v>
      </c>
      <c r="D4" s="12"/>
    </row>
    <row r="5" ht="19.5" customHeight="1" spans="1:4">
      <c r="A5" s="15" t="s">
        <v>5</v>
      </c>
      <c r="B5" s="15" t="s">
        <v>6</v>
      </c>
      <c r="C5" s="15" t="s">
        <v>7</v>
      </c>
      <c r="D5" s="15" t="s">
        <v>6</v>
      </c>
    </row>
    <row r="6" ht="19.5" customHeight="1" spans="1:4">
      <c r="A6" s="18"/>
      <c r="B6" s="18"/>
      <c r="C6" s="18"/>
      <c r="D6" s="18"/>
    </row>
    <row r="7" ht="25.4" customHeight="1" spans="1:4">
      <c r="A7" s="149" t="s">
        <v>8</v>
      </c>
      <c r="B7" s="127">
        <v>408128237.31</v>
      </c>
      <c r="C7" s="23" t="str">
        <f>"一"&amp;"、"&amp;"科学技术支出"</f>
        <v>一、科学技术支出</v>
      </c>
      <c r="D7" s="127">
        <v>19882786.39</v>
      </c>
    </row>
    <row r="8" ht="25.4" customHeight="1" spans="1:4">
      <c r="A8" s="149" t="s">
        <v>9</v>
      </c>
      <c r="B8" s="127"/>
      <c r="C8" s="23" t="str">
        <f>"二"&amp;"、"&amp;"社会保障和就业支出"</f>
        <v>二、社会保障和就业支出</v>
      </c>
      <c r="D8" s="127">
        <v>36794688.51</v>
      </c>
    </row>
    <row r="9" ht="25.4" customHeight="1" spans="1:4">
      <c r="A9" s="149" t="s">
        <v>10</v>
      </c>
      <c r="B9" s="127"/>
      <c r="C9" s="23" t="str">
        <f>"三"&amp;"、"&amp;"卫生健康支出"</f>
        <v>三、卫生健康支出</v>
      </c>
      <c r="D9" s="127">
        <v>33383802.82</v>
      </c>
    </row>
    <row r="10" ht="25.4" customHeight="1" spans="1:4">
      <c r="A10" s="149" t="s">
        <v>11</v>
      </c>
      <c r="B10" s="94"/>
      <c r="C10" s="23" t="str">
        <f>"四"&amp;"、"&amp;"农林水支出"</f>
        <v>四、农林水支出</v>
      </c>
      <c r="D10" s="127">
        <v>764332857.33</v>
      </c>
    </row>
    <row r="11" ht="25.4" customHeight="1" spans="1:4">
      <c r="A11" s="149" t="s">
        <v>12</v>
      </c>
      <c r="B11" s="127">
        <v>181521761.63</v>
      </c>
      <c r="C11" s="23" t="str">
        <f>"五"&amp;"、"&amp;"住房保障支出"</f>
        <v>五、住房保障支出</v>
      </c>
      <c r="D11" s="127">
        <v>28550620.19</v>
      </c>
    </row>
    <row r="12" ht="25.4" customHeight="1" spans="1:4">
      <c r="A12" s="149" t="s">
        <v>13</v>
      </c>
      <c r="B12" s="94">
        <v>150500000</v>
      </c>
      <c r="C12" s="23" t="str">
        <f>"六"&amp;"、"&amp;"转移性支出"</f>
        <v>六、转移性支出</v>
      </c>
      <c r="D12" s="127"/>
    </row>
    <row r="13" ht="25.4" customHeight="1" spans="1:4">
      <c r="A13" s="149" t="s">
        <v>14</v>
      </c>
      <c r="B13" s="94"/>
      <c r="C13" s="23"/>
      <c r="D13" s="127"/>
    </row>
    <row r="14" ht="25.4" customHeight="1" spans="1:4">
      <c r="A14" s="149" t="s">
        <v>15</v>
      </c>
      <c r="B14" s="94"/>
      <c r="C14" s="23"/>
      <c r="D14" s="127"/>
    </row>
    <row r="15" ht="25.4" customHeight="1" spans="1:4">
      <c r="A15" s="174" t="s">
        <v>16</v>
      </c>
      <c r="B15" s="94"/>
      <c r="C15" s="23"/>
      <c r="D15" s="127"/>
    </row>
    <row r="16" ht="25.4" customHeight="1" spans="1:4">
      <c r="A16" s="174" t="s">
        <v>17</v>
      </c>
      <c r="B16" s="127">
        <v>31021761.63</v>
      </c>
      <c r="C16" s="23"/>
      <c r="D16" s="127"/>
    </row>
    <row r="17" ht="25.4" customHeight="1" spans="1:4">
      <c r="A17" s="175" t="s">
        <v>18</v>
      </c>
      <c r="B17" s="145">
        <v>589649998.94</v>
      </c>
      <c r="C17" s="147" t="s">
        <v>19</v>
      </c>
      <c r="D17" s="145">
        <v>882944755.24</v>
      </c>
    </row>
    <row r="18" ht="25.4" customHeight="1" spans="1:4">
      <c r="A18" s="176" t="s">
        <v>20</v>
      </c>
      <c r="B18" s="145">
        <v>736341010.49</v>
      </c>
      <c r="C18" s="177" t="s">
        <v>21</v>
      </c>
      <c r="D18" s="178">
        <v>443046254.19</v>
      </c>
    </row>
    <row r="19" ht="25.4" customHeight="1" spans="1:4">
      <c r="A19" s="179" t="s">
        <v>22</v>
      </c>
      <c r="B19" s="127">
        <v>50015546.56</v>
      </c>
      <c r="C19" s="146" t="s">
        <v>22</v>
      </c>
      <c r="D19" s="94"/>
    </row>
    <row r="20" ht="25.4" customHeight="1" spans="1:4">
      <c r="A20" s="179" t="s">
        <v>23</v>
      </c>
      <c r="B20" s="127">
        <v>686325463.93</v>
      </c>
      <c r="C20" s="146" t="s">
        <v>23</v>
      </c>
      <c r="D20" s="94">
        <v>443046254.19</v>
      </c>
    </row>
    <row r="21" ht="25.4" customHeight="1" spans="1:4">
      <c r="A21" s="180" t="s">
        <v>24</v>
      </c>
      <c r="B21" s="145">
        <v>1325991009.43</v>
      </c>
      <c r="C21" s="147" t="s">
        <v>25</v>
      </c>
      <c r="D21" s="141">
        <v>1325991009.43</v>
      </c>
    </row>
  </sheetData>
  <mergeCells count="8">
    <mergeCell ref="A2:D2"/>
    <mergeCell ref="A3:B3"/>
    <mergeCell ref="A4:B4"/>
    <mergeCell ref="C4:D4"/>
    <mergeCell ref="A5:A6"/>
    <mergeCell ref="B5:B6"/>
    <mergeCell ref="C5:C6"/>
    <mergeCell ref="D5:D6"/>
  </mergeCells>
  <pageMargins left="0.75" right="0.75" top="1" bottom="1" header="0.5" footer="0.5"/>
  <pageSetup paperSize="9" scale="75"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9"/>
  <sheetViews>
    <sheetView showZeros="0" view="pageBreakPreview" zoomScaleNormal="100" topLeftCell="B1" workbookViewId="0">
      <selection activeCell="F3" sqref="F3"/>
    </sheetView>
  </sheetViews>
  <sheetFormatPr defaultColWidth="9.14166666666667" defaultRowHeight="14.25" customHeight="1" outlineLevelCol="5"/>
  <cols>
    <col min="1" max="1" width="29.0333333333333" customWidth="1"/>
    <col min="2" max="2" width="28.6" customWidth="1"/>
    <col min="3" max="3" width="31.6" customWidth="1"/>
    <col min="4" max="6" width="33.45" customWidth="1"/>
  </cols>
  <sheetData>
    <row r="1" ht="15.75" customHeight="1" spans="1:6">
      <c r="F1" s="59" t="s">
        <v>1480</v>
      </c>
    </row>
    <row r="2" ht="28.5" customHeight="1" spans="1:6">
      <c r="A2" s="27" t="s">
        <v>1481</v>
      </c>
      <c r="B2" s="27"/>
      <c r="C2" s="27"/>
      <c r="D2" s="27"/>
      <c r="E2" s="27"/>
      <c r="F2" s="27"/>
    </row>
    <row r="3" ht="15" customHeight="1" spans="1:6">
      <c r="A3" s="108" t="str">
        <f>"单位名称："&amp;"云南省水利厅"</f>
        <v>单位名称：云南省水利厅</v>
      </c>
      <c r="B3" s="109"/>
      <c r="C3" s="109"/>
      <c r="D3" s="62"/>
      <c r="E3" s="62"/>
      <c r="F3" s="110" t="s">
        <v>2</v>
      </c>
    </row>
    <row r="4" ht="18.75" customHeight="1" spans="1:6">
      <c r="A4" s="9" t="s">
        <v>217</v>
      </c>
      <c r="B4" s="9" t="s">
        <v>93</v>
      </c>
      <c r="C4" s="9" t="s">
        <v>94</v>
      </c>
      <c r="D4" s="15" t="s">
        <v>1482</v>
      </c>
      <c r="E4" s="66"/>
      <c r="F4" s="66"/>
    </row>
    <row r="5" ht="30" customHeight="1" spans="1:6">
      <c r="A5" s="18"/>
      <c r="B5" s="18"/>
      <c r="C5" s="18"/>
      <c r="D5" s="15" t="s">
        <v>30</v>
      </c>
      <c r="E5" s="66" t="s">
        <v>102</v>
      </c>
      <c r="F5" s="66" t="s">
        <v>103</v>
      </c>
    </row>
    <row r="6" ht="16.5" customHeight="1" spans="1:6">
      <c r="A6" s="66">
        <v>1</v>
      </c>
      <c r="B6" s="66">
        <v>2</v>
      </c>
      <c r="C6" s="66">
        <v>3</v>
      </c>
      <c r="D6" s="66">
        <v>4</v>
      </c>
      <c r="E6" s="66">
        <v>5</v>
      </c>
      <c r="F6" s="66">
        <v>6</v>
      </c>
    </row>
    <row r="7" ht="20.25" customHeight="1" spans="1:6">
      <c r="A7" s="30"/>
      <c r="B7" s="30"/>
      <c r="C7" s="30"/>
      <c r="D7" s="22"/>
      <c r="E7" s="22"/>
      <c r="F7" s="22"/>
    </row>
    <row r="8" ht="17.25" customHeight="1" spans="1:6">
      <c r="A8" s="111" t="s">
        <v>184</v>
      </c>
      <c r="B8" s="112"/>
      <c r="C8" s="112" t="s">
        <v>184</v>
      </c>
      <c r="D8" s="22"/>
      <c r="E8" s="22"/>
      <c r="F8" s="22"/>
    </row>
    <row r="9" customHeight="1" spans="1:6">
      <c r="A9" t="s">
        <v>1483</v>
      </c>
    </row>
  </sheetData>
  <mergeCells count="6">
    <mergeCell ref="A2:F2"/>
    <mergeCell ref="D4:F4"/>
    <mergeCell ref="A8:C8"/>
    <mergeCell ref="A4:A5"/>
    <mergeCell ref="B4:B5"/>
    <mergeCell ref="C4:C5"/>
  </mergeCells>
  <pageMargins left="0.75" right="0.75" top="1" bottom="1" header="0.5" footer="0.5"/>
  <pageSetup paperSize="9" scale="6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Q345"/>
  <sheetViews>
    <sheetView showZeros="0" view="pageBreakPreview" zoomScaleNormal="100" topLeftCell="A147" workbookViewId="0">
      <selection activeCell="B156" sqref="B156"/>
    </sheetView>
  </sheetViews>
  <sheetFormatPr defaultColWidth="9.14166666666667" defaultRowHeight="14.25" customHeight="1"/>
  <cols>
    <col min="1" max="1" width="39.1416666666667" customWidth="1"/>
    <col min="2" max="2" width="21.7083333333333" customWidth="1"/>
    <col min="3" max="3" width="35.2833333333333" customWidth="1"/>
    <col min="4" max="4" width="7.70833333333333" customWidth="1"/>
    <col min="5" max="5" width="10.2833333333333" customWidth="1"/>
    <col min="6" max="11" width="14.7416666666667" customWidth="1"/>
    <col min="12" max="16" width="12.575" customWidth="1"/>
    <col min="17" max="17" width="10.425" customWidth="1"/>
  </cols>
  <sheetData>
    <row r="1" ht="13.5" customHeight="1" spans="1:17">
      <c r="O1" s="45"/>
      <c r="P1" s="45"/>
      <c r="Q1" s="100" t="s">
        <v>1484</v>
      </c>
    </row>
    <row r="2" ht="27.75" customHeight="1" spans="1:17">
      <c r="A2" s="60" t="s">
        <v>1485</v>
      </c>
      <c r="B2" s="27"/>
      <c r="C2" s="27"/>
      <c r="D2" s="27"/>
      <c r="E2" s="27"/>
      <c r="F2" s="27"/>
      <c r="G2" s="27"/>
      <c r="H2" s="27"/>
      <c r="I2" s="27"/>
      <c r="J2" s="27"/>
      <c r="K2" s="47"/>
      <c r="L2" s="27"/>
      <c r="M2" s="27"/>
      <c r="N2" s="27"/>
      <c r="O2" s="47"/>
      <c r="P2" s="47"/>
      <c r="Q2" s="27"/>
    </row>
    <row r="3" ht="18.75" customHeight="1" spans="1:17">
      <c r="A3" s="101" t="str">
        <f>"单位名称："&amp;"云南省水利厅"</f>
        <v>单位名称：云南省水利厅</v>
      </c>
      <c r="B3" s="6"/>
      <c r="C3" s="6"/>
      <c r="D3" s="6"/>
      <c r="E3" s="6"/>
      <c r="F3" s="6"/>
      <c r="G3" s="6"/>
      <c r="H3" s="6"/>
      <c r="I3" s="6"/>
      <c r="J3" s="6"/>
      <c r="O3" s="65"/>
      <c r="P3" s="65"/>
      <c r="Q3" s="102" t="s">
        <v>2</v>
      </c>
    </row>
    <row r="4" ht="15.75" customHeight="1" spans="1:17">
      <c r="A4" s="9" t="s">
        <v>1486</v>
      </c>
      <c r="B4" s="78" t="s">
        <v>1487</v>
      </c>
      <c r="C4" s="78" t="s">
        <v>1488</v>
      </c>
      <c r="D4" s="78" t="s">
        <v>1489</v>
      </c>
      <c r="E4" s="78" t="s">
        <v>1490</v>
      </c>
      <c r="F4" s="78" t="s">
        <v>1491</v>
      </c>
      <c r="G4" s="79" t="s">
        <v>224</v>
      </c>
      <c r="H4" s="79"/>
      <c r="I4" s="79"/>
      <c r="J4" s="79"/>
      <c r="K4" s="80"/>
      <c r="L4" s="79"/>
      <c r="M4" s="79"/>
      <c r="N4" s="79"/>
      <c r="O4" s="81"/>
      <c r="P4" s="80"/>
      <c r="Q4" s="82"/>
    </row>
    <row r="5" ht="17.25" customHeight="1" spans="1:17">
      <c r="A5" s="14"/>
      <c r="B5" s="83"/>
      <c r="C5" s="83"/>
      <c r="D5" s="83"/>
      <c r="E5" s="83"/>
      <c r="F5" s="83"/>
      <c r="G5" s="83" t="s">
        <v>30</v>
      </c>
      <c r="H5" s="83" t="s">
        <v>33</v>
      </c>
      <c r="I5" s="83" t="s">
        <v>1492</v>
      </c>
      <c r="J5" s="83" t="s">
        <v>1493</v>
      </c>
      <c r="K5" s="84" t="s">
        <v>1494</v>
      </c>
      <c r="L5" s="85" t="s">
        <v>1495</v>
      </c>
      <c r="M5" s="85"/>
      <c r="N5" s="85"/>
      <c r="O5" s="86"/>
      <c r="P5" s="87"/>
      <c r="Q5" s="88"/>
    </row>
    <row r="6" ht="54" customHeight="1" spans="1:17">
      <c r="A6" s="17"/>
      <c r="B6" s="88"/>
      <c r="C6" s="88"/>
      <c r="D6" s="88"/>
      <c r="E6" s="88"/>
      <c r="F6" s="88"/>
      <c r="G6" s="88"/>
      <c r="H6" s="88" t="s">
        <v>32</v>
      </c>
      <c r="I6" s="88"/>
      <c r="J6" s="88"/>
      <c r="K6" s="89"/>
      <c r="L6" s="88" t="s">
        <v>32</v>
      </c>
      <c r="M6" s="88" t="s">
        <v>43</v>
      </c>
      <c r="N6" s="88" t="s">
        <v>231</v>
      </c>
      <c r="O6" s="90" t="s">
        <v>39</v>
      </c>
      <c r="P6" s="89" t="s">
        <v>40</v>
      </c>
      <c r="Q6" s="88" t="s">
        <v>41</v>
      </c>
    </row>
    <row r="7" ht="15" customHeight="1" spans="1:17">
      <c r="A7" s="18">
        <v>1</v>
      </c>
      <c r="B7" s="103">
        <v>2</v>
      </c>
      <c r="C7" s="103">
        <v>3</v>
      </c>
      <c r="D7" s="103">
        <v>4</v>
      </c>
      <c r="E7" s="103">
        <v>5</v>
      </c>
      <c r="F7" s="103">
        <v>6</v>
      </c>
      <c r="G7" s="104">
        <v>7</v>
      </c>
      <c r="H7" s="104">
        <v>8</v>
      </c>
      <c r="I7" s="104">
        <v>9</v>
      </c>
      <c r="J7" s="104">
        <v>10</v>
      </c>
      <c r="K7" s="104">
        <v>11</v>
      </c>
      <c r="L7" s="104">
        <v>12</v>
      </c>
      <c r="M7" s="104">
        <v>13</v>
      </c>
      <c r="N7" s="104">
        <v>14</v>
      </c>
      <c r="O7" s="104">
        <v>15</v>
      </c>
      <c r="P7" s="104">
        <v>16</v>
      </c>
      <c r="Q7" s="104">
        <v>17</v>
      </c>
    </row>
    <row r="8" ht="21" customHeight="1" spans="1:17">
      <c r="A8" s="91" t="s">
        <v>45</v>
      </c>
      <c r="B8" s="92"/>
      <c r="C8" s="92"/>
      <c r="D8" s="92"/>
      <c r="E8" s="105"/>
      <c r="F8" s="22">
        <v>7777715.2</v>
      </c>
      <c r="G8" s="22">
        <v>50109560.2</v>
      </c>
      <c r="H8" s="22">
        <v>24004148.62</v>
      </c>
      <c r="I8" s="22"/>
      <c r="J8" s="22"/>
      <c r="K8" s="22"/>
      <c r="L8" s="22">
        <v>26105411.58</v>
      </c>
      <c r="M8" s="22">
        <v>26105411.58</v>
      </c>
      <c r="N8" s="22"/>
      <c r="O8" s="22"/>
      <c r="P8" s="22"/>
      <c r="Q8" s="22"/>
    </row>
    <row r="9" ht="21" customHeight="1" spans="1:17">
      <c r="A9" s="95" t="s">
        <v>45</v>
      </c>
      <c r="B9" s="92"/>
      <c r="C9" s="92"/>
      <c r="D9" s="106"/>
      <c r="E9" s="107"/>
      <c r="F9" s="22">
        <v>2731100</v>
      </c>
      <c r="G9" s="22">
        <v>22950391</v>
      </c>
      <c r="H9" s="22">
        <v>22950391</v>
      </c>
      <c r="I9" s="22"/>
      <c r="J9" s="22"/>
      <c r="K9" s="22"/>
      <c r="L9" s="22"/>
      <c r="M9" s="22"/>
      <c r="N9" s="22"/>
      <c r="O9" s="22"/>
      <c r="P9" s="22"/>
      <c r="Q9" s="22"/>
    </row>
    <row r="10" ht="55" customHeight="1" spans="1:17">
      <c r="A10" s="96" t="s">
        <v>530</v>
      </c>
      <c r="B10" s="92" t="s">
        <v>1496</v>
      </c>
      <c r="C10" s="92" t="s">
        <v>1497</v>
      </c>
      <c r="D10" s="106" t="s">
        <v>654</v>
      </c>
      <c r="E10" s="107">
        <v>1</v>
      </c>
      <c r="F10" s="22"/>
      <c r="G10" s="22">
        <v>21091</v>
      </c>
      <c r="H10" s="22">
        <v>21091</v>
      </c>
      <c r="I10" s="22"/>
      <c r="J10" s="22"/>
      <c r="K10" s="22"/>
      <c r="L10" s="22"/>
      <c r="M10" s="22"/>
      <c r="N10" s="22"/>
      <c r="O10" s="22"/>
      <c r="P10" s="22"/>
      <c r="Q10" s="22"/>
    </row>
    <row r="11" ht="55" customHeight="1" spans="1:17">
      <c r="A11" s="96" t="s">
        <v>530</v>
      </c>
      <c r="B11" s="92" t="s">
        <v>1498</v>
      </c>
      <c r="C11" s="92" t="s">
        <v>1499</v>
      </c>
      <c r="D11" s="106" t="s">
        <v>775</v>
      </c>
      <c r="E11" s="107">
        <v>1</v>
      </c>
      <c r="F11" s="22"/>
      <c r="G11" s="22">
        <v>400000</v>
      </c>
      <c r="H11" s="22">
        <v>400000</v>
      </c>
      <c r="I11" s="22"/>
      <c r="J11" s="22"/>
      <c r="K11" s="22"/>
      <c r="L11" s="22"/>
      <c r="M11" s="22"/>
      <c r="N11" s="22"/>
      <c r="O11" s="22"/>
      <c r="P11" s="22"/>
      <c r="Q11" s="22"/>
    </row>
    <row r="12" ht="55" customHeight="1" spans="1:17">
      <c r="A12" s="96" t="s">
        <v>530</v>
      </c>
      <c r="B12" s="92" t="s">
        <v>1500</v>
      </c>
      <c r="C12" s="92" t="s">
        <v>1499</v>
      </c>
      <c r="D12" s="106" t="s">
        <v>775</v>
      </c>
      <c r="E12" s="107">
        <v>1</v>
      </c>
      <c r="F12" s="22">
        <v>1055000</v>
      </c>
      <c r="G12" s="22">
        <v>1055000</v>
      </c>
      <c r="H12" s="22">
        <v>1055000</v>
      </c>
      <c r="I12" s="22"/>
      <c r="J12" s="22"/>
      <c r="K12" s="22"/>
      <c r="L12" s="22"/>
      <c r="M12" s="22"/>
      <c r="N12" s="22"/>
      <c r="O12" s="22"/>
      <c r="P12" s="22"/>
      <c r="Q12" s="22"/>
    </row>
    <row r="13" ht="55" customHeight="1" spans="1:17">
      <c r="A13" s="96" t="s">
        <v>530</v>
      </c>
      <c r="B13" s="92" t="s">
        <v>1500</v>
      </c>
      <c r="C13" s="92" t="s">
        <v>1499</v>
      </c>
      <c r="D13" s="106" t="s">
        <v>775</v>
      </c>
      <c r="E13" s="107">
        <v>1</v>
      </c>
      <c r="F13" s="22">
        <v>145000</v>
      </c>
      <c r="G13" s="22">
        <v>145000</v>
      </c>
      <c r="H13" s="22">
        <v>145000</v>
      </c>
      <c r="I13" s="22"/>
      <c r="J13" s="22"/>
      <c r="K13" s="22"/>
      <c r="L13" s="22"/>
      <c r="M13" s="22"/>
      <c r="N13" s="22"/>
      <c r="O13" s="22"/>
      <c r="P13" s="22"/>
      <c r="Q13" s="22"/>
    </row>
    <row r="14" ht="55" customHeight="1" spans="1:17">
      <c r="A14" s="96" t="s">
        <v>530</v>
      </c>
      <c r="B14" s="92" t="s">
        <v>1501</v>
      </c>
      <c r="C14" s="92" t="s">
        <v>1502</v>
      </c>
      <c r="D14" s="106" t="s">
        <v>854</v>
      </c>
      <c r="E14" s="107">
        <v>1</v>
      </c>
      <c r="F14" s="22"/>
      <c r="G14" s="22">
        <v>3500</v>
      </c>
      <c r="H14" s="22">
        <v>3500</v>
      </c>
      <c r="I14" s="22"/>
      <c r="J14" s="22"/>
      <c r="K14" s="22"/>
      <c r="L14" s="22"/>
      <c r="M14" s="22"/>
      <c r="N14" s="22"/>
      <c r="O14" s="22"/>
      <c r="P14" s="22"/>
      <c r="Q14" s="22"/>
    </row>
    <row r="15" ht="55" customHeight="1" spans="1:17">
      <c r="A15" s="96" t="s">
        <v>530</v>
      </c>
      <c r="B15" s="92" t="s">
        <v>1503</v>
      </c>
      <c r="C15" s="92" t="s">
        <v>1504</v>
      </c>
      <c r="D15" s="106" t="s">
        <v>775</v>
      </c>
      <c r="E15" s="107">
        <v>1</v>
      </c>
      <c r="F15" s="22"/>
      <c r="G15" s="22">
        <v>400000</v>
      </c>
      <c r="H15" s="22">
        <v>400000</v>
      </c>
      <c r="I15" s="22"/>
      <c r="J15" s="22"/>
      <c r="K15" s="22"/>
      <c r="L15" s="22"/>
      <c r="M15" s="22"/>
      <c r="N15" s="22"/>
      <c r="O15" s="22"/>
      <c r="P15" s="22"/>
      <c r="Q15" s="22"/>
    </row>
    <row r="16" ht="55" customHeight="1" spans="1:17">
      <c r="A16" s="96" t="s">
        <v>530</v>
      </c>
      <c r="B16" s="92" t="s">
        <v>1505</v>
      </c>
      <c r="C16" s="92" t="s">
        <v>1504</v>
      </c>
      <c r="D16" s="106" t="s">
        <v>775</v>
      </c>
      <c r="E16" s="107">
        <v>1</v>
      </c>
      <c r="F16" s="22"/>
      <c r="G16" s="22">
        <v>1000000</v>
      </c>
      <c r="H16" s="22">
        <v>1000000</v>
      </c>
      <c r="I16" s="22"/>
      <c r="J16" s="22"/>
      <c r="K16" s="22"/>
      <c r="L16" s="22"/>
      <c r="M16" s="22"/>
      <c r="N16" s="22"/>
      <c r="O16" s="22"/>
      <c r="P16" s="22"/>
      <c r="Q16" s="22"/>
    </row>
    <row r="17" ht="55" customHeight="1" spans="1:17">
      <c r="A17" s="96" t="s">
        <v>530</v>
      </c>
      <c r="B17" s="92" t="s">
        <v>1506</v>
      </c>
      <c r="C17" s="92" t="s">
        <v>1504</v>
      </c>
      <c r="D17" s="106" t="s">
        <v>775</v>
      </c>
      <c r="E17" s="107">
        <v>1</v>
      </c>
      <c r="F17" s="22"/>
      <c r="G17" s="22">
        <v>30000</v>
      </c>
      <c r="H17" s="22">
        <v>30000</v>
      </c>
      <c r="I17" s="22"/>
      <c r="J17" s="22"/>
      <c r="K17" s="22"/>
      <c r="L17" s="22"/>
      <c r="M17" s="22"/>
      <c r="N17" s="22"/>
      <c r="O17" s="22"/>
      <c r="P17" s="22"/>
      <c r="Q17" s="22"/>
    </row>
    <row r="18" ht="55" customHeight="1" spans="1:17">
      <c r="A18" s="96" t="s">
        <v>530</v>
      </c>
      <c r="B18" s="92" t="s">
        <v>1507</v>
      </c>
      <c r="C18" s="92" t="s">
        <v>1504</v>
      </c>
      <c r="D18" s="106" t="s">
        <v>775</v>
      </c>
      <c r="E18" s="107">
        <v>1</v>
      </c>
      <c r="F18" s="22"/>
      <c r="G18" s="22">
        <v>941600</v>
      </c>
      <c r="H18" s="22">
        <v>941600</v>
      </c>
      <c r="I18" s="22"/>
      <c r="J18" s="22"/>
      <c r="K18" s="22"/>
      <c r="L18" s="22"/>
      <c r="M18" s="22"/>
      <c r="N18" s="22"/>
      <c r="O18" s="22"/>
      <c r="P18" s="22"/>
      <c r="Q18" s="22"/>
    </row>
    <row r="19" ht="55" customHeight="1" spans="1:17">
      <c r="A19" s="96" t="s">
        <v>530</v>
      </c>
      <c r="B19" s="92" t="s">
        <v>1508</v>
      </c>
      <c r="C19" s="92" t="s">
        <v>1504</v>
      </c>
      <c r="D19" s="106" t="s">
        <v>775</v>
      </c>
      <c r="E19" s="107">
        <v>1</v>
      </c>
      <c r="F19" s="22"/>
      <c r="G19" s="22">
        <v>510000</v>
      </c>
      <c r="H19" s="22">
        <v>510000</v>
      </c>
      <c r="I19" s="22"/>
      <c r="J19" s="22"/>
      <c r="K19" s="22"/>
      <c r="L19" s="22"/>
      <c r="M19" s="22"/>
      <c r="N19" s="22"/>
      <c r="O19" s="22"/>
      <c r="P19" s="22"/>
      <c r="Q19" s="22"/>
    </row>
    <row r="20" ht="55" customHeight="1" spans="1:17">
      <c r="A20" s="96" t="s">
        <v>530</v>
      </c>
      <c r="B20" s="92" t="s">
        <v>1509</v>
      </c>
      <c r="C20" s="92" t="s">
        <v>1510</v>
      </c>
      <c r="D20" s="106" t="s">
        <v>775</v>
      </c>
      <c r="E20" s="107">
        <v>1</v>
      </c>
      <c r="F20" s="22"/>
      <c r="G20" s="22">
        <v>764700</v>
      </c>
      <c r="H20" s="22">
        <v>764700</v>
      </c>
      <c r="I20" s="22"/>
      <c r="J20" s="22"/>
      <c r="K20" s="22"/>
      <c r="L20" s="22"/>
      <c r="M20" s="22"/>
      <c r="N20" s="22"/>
      <c r="O20" s="22"/>
      <c r="P20" s="22"/>
      <c r="Q20" s="22"/>
    </row>
    <row r="21" ht="55" customHeight="1" spans="1:17">
      <c r="A21" s="96" t="s">
        <v>530</v>
      </c>
      <c r="B21" s="92" t="s">
        <v>1511</v>
      </c>
      <c r="C21" s="92" t="s">
        <v>1510</v>
      </c>
      <c r="D21" s="106" t="s">
        <v>775</v>
      </c>
      <c r="E21" s="107">
        <v>1</v>
      </c>
      <c r="F21" s="22"/>
      <c r="G21" s="22">
        <v>1180000</v>
      </c>
      <c r="H21" s="22">
        <v>1180000</v>
      </c>
      <c r="I21" s="22"/>
      <c r="J21" s="22"/>
      <c r="K21" s="22"/>
      <c r="L21" s="22"/>
      <c r="M21" s="22"/>
      <c r="N21" s="22"/>
      <c r="O21" s="22"/>
      <c r="P21" s="22"/>
      <c r="Q21" s="22"/>
    </row>
    <row r="22" ht="55" customHeight="1" spans="1:17">
      <c r="A22" s="96" t="s">
        <v>530</v>
      </c>
      <c r="B22" s="92" t="s">
        <v>1512</v>
      </c>
      <c r="C22" s="92" t="s">
        <v>1510</v>
      </c>
      <c r="D22" s="106" t="s">
        <v>775</v>
      </c>
      <c r="E22" s="107">
        <v>1</v>
      </c>
      <c r="F22" s="22"/>
      <c r="G22" s="22">
        <v>725000</v>
      </c>
      <c r="H22" s="22">
        <v>725000</v>
      </c>
      <c r="I22" s="22"/>
      <c r="J22" s="22"/>
      <c r="K22" s="22"/>
      <c r="L22" s="22"/>
      <c r="M22" s="22"/>
      <c r="N22" s="22"/>
      <c r="O22" s="22"/>
      <c r="P22" s="22"/>
      <c r="Q22" s="22"/>
    </row>
    <row r="23" ht="55" customHeight="1" spans="1:17">
      <c r="A23" s="96" t="s">
        <v>530</v>
      </c>
      <c r="B23" s="92" t="s">
        <v>1513</v>
      </c>
      <c r="C23" s="92" t="s">
        <v>1510</v>
      </c>
      <c r="D23" s="106" t="s">
        <v>775</v>
      </c>
      <c r="E23" s="107">
        <v>1</v>
      </c>
      <c r="F23" s="22"/>
      <c r="G23" s="22">
        <v>310200</v>
      </c>
      <c r="H23" s="22">
        <v>310200</v>
      </c>
      <c r="I23" s="22"/>
      <c r="J23" s="22"/>
      <c r="K23" s="22"/>
      <c r="L23" s="22"/>
      <c r="M23" s="22"/>
      <c r="N23" s="22"/>
      <c r="O23" s="22"/>
      <c r="P23" s="22"/>
      <c r="Q23" s="22"/>
    </row>
    <row r="24" ht="55" customHeight="1" spans="1:17">
      <c r="A24" s="96" t="s">
        <v>530</v>
      </c>
      <c r="B24" s="92" t="s">
        <v>1514</v>
      </c>
      <c r="C24" s="92" t="s">
        <v>1510</v>
      </c>
      <c r="D24" s="106" t="s">
        <v>775</v>
      </c>
      <c r="E24" s="107">
        <v>1</v>
      </c>
      <c r="F24" s="22"/>
      <c r="G24" s="22">
        <v>294000</v>
      </c>
      <c r="H24" s="22">
        <v>294000</v>
      </c>
      <c r="I24" s="22"/>
      <c r="J24" s="22"/>
      <c r="K24" s="22"/>
      <c r="L24" s="22"/>
      <c r="M24" s="22"/>
      <c r="N24" s="22"/>
      <c r="O24" s="22"/>
      <c r="P24" s="22"/>
      <c r="Q24" s="22"/>
    </row>
    <row r="25" ht="55" customHeight="1" spans="1:17">
      <c r="A25" s="96" t="s">
        <v>530</v>
      </c>
      <c r="B25" s="92" t="s">
        <v>1515</v>
      </c>
      <c r="C25" s="92" t="s">
        <v>1510</v>
      </c>
      <c r="D25" s="106" t="s">
        <v>775</v>
      </c>
      <c r="E25" s="107">
        <v>1</v>
      </c>
      <c r="F25" s="22"/>
      <c r="G25" s="22">
        <v>374400</v>
      </c>
      <c r="H25" s="22">
        <v>374400</v>
      </c>
      <c r="I25" s="22"/>
      <c r="J25" s="22"/>
      <c r="K25" s="22"/>
      <c r="L25" s="22"/>
      <c r="M25" s="22"/>
      <c r="N25" s="22"/>
      <c r="O25" s="22"/>
      <c r="P25" s="22"/>
      <c r="Q25" s="22"/>
    </row>
    <row r="26" ht="55" customHeight="1" spans="1:17">
      <c r="A26" s="96" t="s">
        <v>530</v>
      </c>
      <c r="B26" s="92" t="s">
        <v>1516</v>
      </c>
      <c r="C26" s="92" t="s">
        <v>1510</v>
      </c>
      <c r="D26" s="106" t="s">
        <v>775</v>
      </c>
      <c r="E26" s="107">
        <v>1</v>
      </c>
      <c r="F26" s="22"/>
      <c r="G26" s="22">
        <v>748030</v>
      </c>
      <c r="H26" s="22">
        <v>748030</v>
      </c>
      <c r="I26" s="22"/>
      <c r="J26" s="22"/>
      <c r="K26" s="22"/>
      <c r="L26" s="22"/>
      <c r="M26" s="22"/>
      <c r="N26" s="22"/>
      <c r="O26" s="22"/>
      <c r="P26" s="22"/>
      <c r="Q26" s="22"/>
    </row>
    <row r="27" ht="55" customHeight="1" spans="1:17">
      <c r="A27" s="96" t="s">
        <v>530</v>
      </c>
      <c r="B27" s="92" t="s">
        <v>1517</v>
      </c>
      <c r="C27" s="92" t="s">
        <v>1510</v>
      </c>
      <c r="D27" s="106" t="s">
        <v>775</v>
      </c>
      <c r="E27" s="107">
        <v>1</v>
      </c>
      <c r="F27" s="22"/>
      <c r="G27" s="22">
        <v>499120</v>
      </c>
      <c r="H27" s="22">
        <v>499120</v>
      </c>
      <c r="I27" s="22"/>
      <c r="J27" s="22"/>
      <c r="K27" s="22"/>
      <c r="L27" s="22"/>
      <c r="M27" s="22"/>
      <c r="N27" s="22"/>
      <c r="O27" s="22"/>
      <c r="P27" s="22"/>
      <c r="Q27" s="22"/>
    </row>
    <row r="28" ht="55" customHeight="1" spans="1:17">
      <c r="A28" s="96" t="s">
        <v>530</v>
      </c>
      <c r="B28" s="92" t="s">
        <v>1518</v>
      </c>
      <c r="C28" s="92" t="s">
        <v>1519</v>
      </c>
      <c r="D28" s="106" t="s">
        <v>775</v>
      </c>
      <c r="E28" s="107">
        <v>1</v>
      </c>
      <c r="F28" s="22"/>
      <c r="G28" s="22">
        <v>300100</v>
      </c>
      <c r="H28" s="22">
        <v>300100</v>
      </c>
      <c r="I28" s="22"/>
      <c r="J28" s="22"/>
      <c r="K28" s="22"/>
      <c r="L28" s="22"/>
      <c r="M28" s="22"/>
      <c r="N28" s="22"/>
      <c r="O28" s="22"/>
      <c r="P28" s="22"/>
      <c r="Q28" s="22"/>
    </row>
    <row r="29" ht="55" customHeight="1" spans="1:17">
      <c r="A29" s="96" t="s">
        <v>530</v>
      </c>
      <c r="B29" s="92" t="s">
        <v>1520</v>
      </c>
      <c r="C29" s="92" t="s">
        <v>1519</v>
      </c>
      <c r="D29" s="106" t="s">
        <v>775</v>
      </c>
      <c r="E29" s="107">
        <v>1</v>
      </c>
      <c r="F29" s="22"/>
      <c r="G29" s="22">
        <v>99920</v>
      </c>
      <c r="H29" s="22">
        <v>99920</v>
      </c>
      <c r="I29" s="22"/>
      <c r="J29" s="22"/>
      <c r="K29" s="22"/>
      <c r="L29" s="22"/>
      <c r="M29" s="22"/>
      <c r="N29" s="22"/>
      <c r="O29" s="22"/>
      <c r="P29" s="22"/>
      <c r="Q29" s="22"/>
    </row>
    <row r="30" ht="55" customHeight="1" spans="1:17">
      <c r="A30" s="96" t="s">
        <v>530</v>
      </c>
      <c r="B30" s="92" t="s">
        <v>1521</v>
      </c>
      <c r="C30" s="92" t="s">
        <v>1519</v>
      </c>
      <c r="D30" s="106" t="s">
        <v>775</v>
      </c>
      <c r="E30" s="107">
        <v>1</v>
      </c>
      <c r="F30" s="22"/>
      <c r="G30" s="22">
        <v>199680</v>
      </c>
      <c r="H30" s="22">
        <v>199680</v>
      </c>
      <c r="I30" s="22"/>
      <c r="J30" s="22"/>
      <c r="K30" s="22"/>
      <c r="L30" s="22"/>
      <c r="M30" s="22"/>
      <c r="N30" s="22"/>
      <c r="O30" s="22"/>
      <c r="P30" s="22"/>
      <c r="Q30" s="22"/>
    </row>
    <row r="31" ht="55" customHeight="1" spans="1:17">
      <c r="A31" s="96" t="s">
        <v>530</v>
      </c>
      <c r="B31" s="92" t="s">
        <v>1522</v>
      </c>
      <c r="C31" s="92" t="s">
        <v>1519</v>
      </c>
      <c r="D31" s="106" t="s">
        <v>775</v>
      </c>
      <c r="E31" s="107">
        <v>1</v>
      </c>
      <c r="F31" s="22"/>
      <c r="G31" s="22">
        <v>101500</v>
      </c>
      <c r="H31" s="22">
        <v>101500</v>
      </c>
      <c r="I31" s="22"/>
      <c r="J31" s="22"/>
      <c r="K31" s="22"/>
      <c r="L31" s="22"/>
      <c r="M31" s="22"/>
      <c r="N31" s="22"/>
      <c r="O31" s="22"/>
      <c r="P31" s="22"/>
      <c r="Q31" s="22"/>
    </row>
    <row r="32" ht="55" customHeight="1" spans="1:17">
      <c r="A32" s="96" t="s">
        <v>530</v>
      </c>
      <c r="B32" s="92" t="s">
        <v>1523</v>
      </c>
      <c r="C32" s="92" t="s">
        <v>1519</v>
      </c>
      <c r="D32" s="106" t="s">
        <v>775</v>
      </c>
      <c r="E32" s="107">
        <v>1</v>
      </c>
      <c r="F32" s="22"/>
      <c r="G32" s="22">
        <v>240380</v>
      </c>
      <c r="H32" s="22">
        <v>240380</v>
      </c>
      <c r="I32" s="22"/>
      <c r="J32" s="22"/>
      <c r="K32" s="22"/>
      <c r="L32" s="22"/>
      <c r="M32" s="22"/>
      <c r="N32" s="22"/>
      <c r="O32" s="22"/>
      <c r="P32" s="22"/>
      <c r="Q32" s="22"/>
    </row>
    <row r="33" ht="55" customHeight="1" spans="1:17">
      <c r="A33" s="96" t="s">
        <v>530</v>
      </c>
      <c r="B33" s="92" t="s">
        <v>1524</v>
      </c>
      <c r="C33" s="92" t="s">
        <v>1519</v>
      </c>
      <c r="D33" s="106" t="s">
        <v>775</v>
      </c>
      <c r="E33" s="107">
        <v>1</v>
      </c>
      <c r="F33" s="22"/>
      <c r="G33" s="22">
        <v>100740</v>
      </c>
      <c r="H33" s="22">
        <v>100740</v>
      </c>
      <c r="I33" s="22"/>
      <c r="J33" s="22"/>
      <c r="K33" s="22"/>
      <c r="L33" s="22"/>
      <c r="M33" s="22"/>
      <c r="N33" s="22"/>
      <c r="O33" s="22"/>
      <c r="P33" s="22"/>
      <c r="Q33" s="22"/>
    </row>
    <row r="34" ht="55" customHeight="1" spans="1:17">
      <c r="A34" s="96" t="s">
        <v>530</v>
      </c>
      <c r="B34" s="92" t="s">
        <v>1525</v>
      </c>
      <c r="C34" s="92" t="s">
        <v>1519</v>
      </c>
      <c r="D34" s="106" t="s">
        <v>775</v>
      </c>
      <c r="E34" s="107">
        <v>1</v>
      </c>
      <c r="F34" s="22"/>
      <c r="G34" s="22">
        <v>400000</v>
      </c>
      <c r="H34" s="22">
        <v>400000</v>
      </c>
      <c r="I34" s="22"/>
      <c r="J34" s="22"/>
      <c r="K34" s="22"/>
      <c r="L34" s="22"/>
      <c r="M34" s="22"/>
      <c r="N34" s="22"/>
      <c r="O34" s="22"/>
      <c r="P34" s="22"/>
      <c r="Q34" s="22"/>
    </row>
    <row r="35" ht="55" customHeight="1" spans="1:17">
      <c r="A35" s="96" t="s">
        <v>530</v>
      </c>
      <c r="B35" s="92" t="s">
        <v>1526</v>
      </c>
      <c r="C35" s="92" t="s">
        <v>1519</v>
      </c>
      <c r="D35" s="106" t="s">
        <v>775</v>
      </c>
      <c r="E35" s="107">
        <v>1</v>
      </c>
      <c r="F35" s="22"/>
      <c r="G35" s="22">
        <v>99630</v>
      </c>
      <c r="H35" s="22">
        <v>99630</v>
      </c>
      <c r="I35" s="22"/>
      <c r="J35" s="22"/>
      <c r="K35" s="22"/>
      <c r="L35" s="22"/>
      <c r="M35" s="22"/>
      <c r="N35" s="22"/>
      <c r="O35" s="22"/>
      <c r="P35" s="22"/>
      <c r="Q35" s="22"/>
    </row>
    <row r="36" ht="55" customHeight="1" spans="1:17">
      <c r="A36" s="96" t="s">
        <v>530</v>
      </c>
      <c r="B36" s="92" t="s">
        <v>1527</v>
      </c>
      <c r="C36" s="92" t="s">
        <v>1519</v>
      </c>
      <c r="D36" s="106" t="s">
        <v>775</v>
      </c>
      <c r="E36" s="107">
        <v>1</v>
      </c>
      <c r="F36" s="22"/>
      <c r="G36" s="22">
        <v>253000</v>
      </c>
      <c r="H36" s="22">
        <v>253000</v>
      </c>
      <c r="I36" s="22"/>
      <c r="J36" s="22"/>
      <c r="K36" s="22"/>
      <c r="L36" s="22"/>
      <c r="M36" s="22"/>
      <c r="N36" s="22"/>
      <c r="O36" s="22"/>
      <c r="P36" s="22"/>
      <c r="Q36" s="22"/>
    </row>
    <row r="37" ht="55" customHeight="1" spans="1:17">
      <c r="A37" s="96" t="s">
        <v>530</v>
      </c>
      <c r="B37" s="92" t="s">
        <v>1528</v>
      </c>
      <c r="C37" s="92" t="s">
        <v>1519</v>
      </c>
      <c r="D37" s="106" t="s">
        <v>775</v>
      </c>
      <c r="E37" s="107">
        <v>1</v>
      </c>
      <c r="F37" s="22"/>
      <c r="G37" s="22">
        <v>149800</v>
      </c>
      <c r="H37" s="22">
        <v>149800</v>
      </c>
      <c r="I37" s="22"/>
      <c r="J37" s="22"/>
      <c r="K37" s="22"/>
      <c r="L37" s="22"/>
      <c r="M37" s="22"/>
      <c r="N37" s="22"/>
      <c r="O37" s="22"/>
      <c r="P37" s="22"/>
      <c r="Q37" s="22"/>
    </row>
    <row r="38" ht="55" customHeight="1" spans="1:17">
      <c r="A38" s="96" t="s">
        <v>530</v>
      </c>
      <c r="B38" s="92" t="s">
        <v>1529</v>
      </c>
      <c r="C38" s="92" t="s">
        <v>1519</v>
      </c>
      <c r="D38" s="106" t="s">
        <v>775</v>
      </c>
      <c r="E38" s="107">
        <v>1</v>
      </c>
      <c r="F38" s="22"/>
      <c r="G38" s="22">
        <v>399400</v>
      </c>
      <c r="H38" s="22">
        <v>399400</v>
      </c>
      <c r="I38" s="22"/>
      <c r="J38" s="22"/>
      <c r="K38" s="22"/>
      <c r="L38" s="22"/>
      <c r="M38" s="22"/>
      <c r="N38" s="22"/>
      <c r="O38" s="22"/>
      <c r="P38" s="22"/>
      <c r="Q38" s="22"/>
    </row>
    <row r="39" ht="55" customHeight="1" spans="1:17">
      <c r="A39" s="96" t="s">
        <v>530</v>
      </c>
      <c r="B39" s="92" t="s">
        <v>1530</v>
      </c>
      <c r="C39" s="92" t="s">
        <v>1519</v>
      </c>
      <c r="D39" s="106" t="s">
        <v>775</v>
      </c>
      <c r="E39" s="107">
        <v>1</v>
      </c>
      <c r="F39" s="22"/>
      <c r="G39" s="22">
        <v>150160</v>
      </c>
      <c r="H39" s="22">
        <v>150160</v>
      </c>
      <c r="I39" s="22"/>
      <c r="J39" s="22"/>
      <c r="K39" s="22"/>
      <c r="L39" s="22"/>
      <c r="M39" s="22"/>
      <c r="N39" s="22"/>
      <c r="O39" s="22"/>
      <c r="P39" s="22"/>
      <c r="Q39" s="22"/>
    </row>
    <row r="40" ht="55" customHeight="1" spans="1:17">
      <c r="A40" s="96" t="s">
        <v>530</v>
      </c>
      <c r="B40" s="92" t="s">
        <v>1531</v>
      </c>
      <c r="C40" s="92" t="s">
        <v>1519</v>
      </c>
      <c r="D40" s="106" t="s">
        <v>775</v>
      </c>
      <c r="E40" s="107">
        <v>1</v>
      </c>
      <c r="F40" s="22"/>
      <c r="G40" s="22">
        <v>714460</v>
      </c>
      <c r="H40" s="22">
        <v>714460</v>
      </c>
      <c r="I40" s="22"/>
      <c r="J40" s="22"/>
      <c r="K40" s="22"/>
      <c r="L40" s="22"/>
      <c r="M40" s="22"/>
      <c r="N40" s="22"/>
      <c r="O40" s="22"/>
      <c r="P40" s="22"/>
      <c r="Q40" s="22"/>
    </row>
    <row r="41" ht="55" customHeight="1" spans="1:17">
      <c r="A41" s="96" t="s">
        <v>530</v>
      </c>
      <c r="B41" s="92" t="s">
        <v>1532</v>
      </c>
      <c r="C41" s="92" t="s">
        <v>1519</v>
      </c>
      <c r="D41" s="106" t="s">
        <v>775</v>
      </c>
      <c r="E41" s="107">
        <v>1</v>
      </c>
      <c r="F41" s="22"/>
      <c r="G41" s="22">
        <v>100280</v>
      </c>
      <c r="H41" s="22">
        <v>100280</v>
      </c>
      <c r="I41" s="22"/>
      <c r="J41" s="22"/>
      <c r="K41" s="22"/>
      <c r="L41" s="22"/>
      <c r="M41" s="22"/>
      <c r="N41" s="22"/>
      <c r="O41" s="22"/>
      <c r="P41" s="22"/>
      <c r="Q41" s="22"/>
    </row>
    <row r="42" ht="55" customHeight="1" spans="1:17">
      <c r="A42" s="96" t="s">
        <v>530</v>
      </c>
      <c r="B42" s="92" t="s">
        <v>1533</v>
      </c>
      <c r="C42" s="92" t="s">
        <v>1534</v>
      </c>
      <c r="D42" s="106" t="s">
        <v>854</v>
      </c>
      <c r="E42" s="107">
        <v>4</v>
      </c>
      <c r="F42" s="22"/>
      <c r="G42" s="22">
        <v>38000</v>
      </c>
      <c r="H42" s="22">
        <v>38000</v>
      </c>
      <c r="I42" s="22"/>
      <c r="J42" s="22"/>
      <c r="K42" s="22"/>
      <c r="L42" s="22"/>
      <c r="M42" s="22"/>
      <c r="N42" s="22"/>
      <c r="O42" s="22"/>
      <c r="P42" s="22"/>
      <c r="Q42" s="22"/>
    </row>
    <row r="43" ht="55" customHeight="1" spans="1:17">
      <c r="A43" s="96" t="s">
        <v>530</v>
      </c>
      <c r="B43" s="92" t="s">
        <v>1535</v>
      </c>
      <c r="C43" s="92" t="s">
        <v>1536</v>
      </c>
      <c r="D43" s="106" t="s">
        <v>775</v>
      </c>
      <c r="E43" s="107">
        <v>1</v>
      </c>
      <c r="F43" s="22"/>
      <c r="G43" s="22">
        <v>300000</v>
      </c>
      <c r="H43" s="22">
        <v>300000</v>
      </c>
      <c r="I43" s="22"/>
      <c r="J43" s="22"/>
      <c r="K43" s="22"/>
      <c r="L43" s="22"/>
      <c r="M43" s="22"/>
      <c r="N43" s="22"/>
      <c r="O43" s="22"/>
      <c r="P43" s="22"/>
      <c r="Q43" s="22"/>
    </row>
    <row r="44" ht="55" customHeight="1" spans="1:17">
      <c r="A44" s="96" t="s">
        <v>530</v>
      </c>
      <c r="B44" s="92" t="s">
        <v>1537</v>
      </c>
      <c r="C44" s="92" t="s">
        <v>1536</v>
      </c>
      <c r="D44" s="106" t="s">
        <v>775</v>
      </c>
      <c r="E44" s="107">
        <v>1</v>
      </c>
      <c r="F44" s="22"/>
      <c r="G44" s="22">
        <v>1750000</v>
      </c>
      <c r="H44" s="22">
        <v>1750000</v>
      </c>
      <c r="I44" s="22"/>
      <c r="J44" s="22"/>
      <c r="K44" s="22"/>
      <c r="L44" s="22"/>
      <c r="M44" s="22"/>
      <c r="N44" s="22"/>
      <c r="O44" s="22"/>
      <c r="P44" s="22"/>
      <c r="Q44" s="22"/>
    </row>
    <row r="45" ht="55" customHeight="1" spans="1:17">
      <c r="A45" s="96" t="s">
        <v>530</v>
      </c>
      <c r="B45" s="92" t="s">
        <v>1538</v>
      </c>
      <c r="C45" s="92" t="s">
        <v>1536</v>
      </c>
      <c r="D45" s="106" t="s">
        <v>775</v>
      </c>
      <c r="E45" s="107">
        <v>1</v>
      </c>
      <c r="F45" s="22"/>
      <c r="G45" s="22">
        <v>300000</v>
      </c>
      <c r="H45" s="22">
        <v>300000</v>
      </c>
      <c r="I45" s="22"/>
      <c r="J45" s="22"/>
      <c r="K45" s="22"/>
      <c r="L45" s="22"/>
      <c r="M45" s="22"/>
      <c r="N45" s="22"/>
      <c r="O45" s="22"/>
      <c r="P45" s="22"/>
      <c r="Q45" s="22"/>
    </row>
    <row r="46" ht="55" customHeight="1" spans="1:17">
      <c r="A46" s="96" t="s">
        <v>530</v>
      </c>
      <c r="B46" s="92" t="s">
        <v>1539</v>
      </c>
      <c r="C46" s="92" t="s">
        <v>1536</v>
      </c>
      <c r="D46" s="106" t="s">
        <v>775</v>
      </c>
      <c r="E46" s="107">
        <v>1</v>
      </c>
      <c r="F46" s="22"/>
      <c r="G46" s="22">
        <v>500000</v>
      </c>
      <c r="H46" s="22">
        <v>500000</v>
      </c>
      <c r="I46" s="22"/>
      <c r="J46" s="22"/>
      <c r="K46" s="22"/>
      <c r="L46" s="22"/>
      <c r="M46" s="22"/>
      <c r="N46" s="22"/>
      <c r="O46" s="22"/>
      <c r="P46" s="22"/>
      <c r="Q46" s="22"/>
    </row>
    <row r="47" ht="55" customHeight="1" spans="1:17">
      <c r="A47" s="96" t="s">
        <v>530</v>
      </c>
      <c r="B47" s="92" t="s">
        <v>1540</v>
      </c>
      <c r="C47" s="92" t="s">
        <v>1536</v>
      </c>
      <c r="D47" s="106" t="s">
        <v>775</v>
      </c>
      <c r="E47" s="107">
        <v>1</v>
      </c>
      <c r="F47" s="22"/>
      <c r="G47" s="22">
        <v>300000</v>
      </c>
      <c r="H47" s="22">
        <v>300000</v>
      </c>
      <c r="I47" s="22"/>
      <c r="J47" s="22"/>
      <c r="K47" s="22"/>
      <c r="L47" s="22"/>
      <c r="M47" s="22"/>
      <c r="N47" s="22"/>
      <c r="O47" s="22"/>
      <c r="P47" s="22"/>
      <c r="Q47" s="22"/>
    </row>
    <row r="48" ht="55" customHeight="1" spans="1:17">
      <c r="A48" s="96" t="s">
        <v>530</v>
      </c>
      <c r="B48" s="92" t="s">
        <v>1541</v>
      </c>
      <c r="C48" s="92" t="s">
        <v>1536</v>
      </c>
      <c r="D48" s="106" t="s">
        <v>775</v>
      </c>
      <c r="E48" s="107">
        <v>1</v>
      </c>
      <c r="F48" s="22"/>
      <c r="G48" s="22">
        <v>300000</v>
      </c>
      <c r="H48" s="22">
        <v>300000</v>
      </c>
      <c r="I48" s="22"/>
      <c r="J48" s="22"/>
      <c r="K48" s="22"/>
      <c r="L48" s="22"/>
      <c r="M48" s="22"/>
      <c r="N48" s="22"/>
      <c r="O48" s="22"/>
      <c r="P48" s="22"/>
      <c r="Q48" s="22"/>
    </row>
    <row r="49" ht="55" customHeight="1" spans="1:17">
      <c r="A49" s="96" t="s">
        <v>530</v>
      </c>
      <c r="B49" s="92" t="s">
        <v>1542</v>
      </c>
      <c r="C49" s="92" t="s">
        <v>1543</v>
      </c>
      <c r="D49" s="106" t="s">
        <v>775</v>
      </c>
      <c r="E49" s="107">
        <v>1</v>
      </c>
      <c r="F49" s="22">
        <v>35000</v>
      </c>
      <c r="G49" s="22">
        <v>35000</v>
      </c>
      <c r="H49" s="22">
        <v>35000</v>
      </c>
      <c r="I49" s="22"/>
      <c r="J49" s="22"/>
      <c r="K49" s="22"/>
      <c r="L49" s="22"/>
      <c r="M49" s="22"/>
      <c r="N49" s="22"/>
      <c r="O49" s="22"/>
      <c r="P49" s="22"/>
      <c r="Q49" s="22"/>
    </row>
    <row r="50" ht="55" customHeight="1" spans="1:17">
      <c r="A50" s="96" t="s">
        <v>530</v>
      </c>
      <c r="B50" s="92" t="s">
        <v>1544</v>
      </c>
      <c r="C50" s="92" t="s">
        <v>1543</v>
      </c>
      <c r="D50" s="106" t="s">
        <v>654</v>
      </c>
      <c r="E50" s="107">
        <v>60</v>
      </c>
      <c r="F50" s="22">
        <v>9000</v>
      </c>
      <c r="G50" s="22">
        <v>9000</v>
      </c>
      <c r="H50" s="22">
        <v>9000</v>
      </c>
      <c r="I50" s="22"/>
      <c r="J50" s="22"/>
      <c r="K50" s="22"/>
      <c r="L50" s="22"/>
      <c r="M50" s="22"/>
      <c r="N50" s="22"/>
      <c r="O50" s="22"/>
      <c r="P50" s="22"/>
      <c r="Q50" s="22"/>
    </row>
    <row r="51" ht="55" customHeight="1" spans="1:17">
      <c r="A51" s="96" t="s">
        <v>530</v>
      </c>
      <c r="B51" s="92" t="s">
        <v>1545</v>
      </c>
      <c r="C51" s="92" t="s">
        <v>1546</v>
      </c>
      <c r="D51" s="106" t="s">
        <v>775</v>
      </c>
      <c r="E51" s="107">
        <v>1</v>
      </c>
      <c r="F51" s="22">
        <v>473100</v>
      </c>
      <c r="G51" s="22">
        <v>473100</v>
      </c>
      <c r="H51" s="22">
        <v>473100</v>
      </c>
      <c r="I51" s="22"/>
      <c r="J51" s="22"/>
      <c r="K51" s="22"/>
      <c r="L51" s="22"/>
      <c r="M51" s="22"/>
      <c r="N51" s="22"/>
      <c r="O51" s="22"/>
      <c r="P51" s="22"/>
      <c r="Q51" s="22"/>
    </row>
    <row r="52" ht="55" customHeight="1" spans="1:17">
      <c r="A52" s="96" t="s">
        <v>530</v>
      </c>
      <c r="B52" s="92" t="s">
        <v>1547</v>
      </c>
      <c r="C52" s="92" t="s">
        <v>1546</v>
      </c>
      <c r="D52" s="106" t="s">
        <v>775</v>
      </c>
      <c r="E52" s="107">
        <v>1</v>
      </c>
      <c r="F52" s="22">
        <v>200000</v>
      </c>
      <c r="G52" s="22">
        <v>200000</v>
      </c>
      <c r="H52" s="22">
        <v>200000</v>
      </c>
      <c r="I52" s="22"/>
      <c r="J52" s="22"/>
      <c r="K52" s="22"/>
      <c r="L52" s="22"/>
      <c r="M52" s="22"/>
      <c r="N52" s="22"/>
      <c r="O52" s="22"/>
      <c r="P52" s="22"/>
      <c r="Q52" s="22"/>
    </row>
    <row r="53" ht="55" customHeight="1" spans="1:17">
      <c r="A53" s="96" t="s">
        <v>530</v>
      </c>
      <c r="B53" s="92" t="s">
        <v>1548</v>
      </c>
      <c r="C53" s="92" t="s">
        <v>1546</v>
      </c>
      <c r="D53" s="106" t="s">
        <v>775</v>
      </c>
      <c r="E53" s="107">
        <v>1</v>
      </c>
      <c r="F53" s="22">
        <v>259000</v>
      </c>
      <c r="G53" s="22">
        <v>259000</v>
      </c>
      <c r="H53" s="22">
        <v>259000</v>
      </c>
      <c r="I53" s="22"/>
      <c r="J53" s="22"/>
      <c r="K53" s="22"/>
      <c r="L53" s="22"/>
      <c r="M53" s="22"/>
      <c r="N53" s="22"/>
      <c r="O53" s="22"/>
      <c r="P53" s="22"/>
      <c r="Q53" s="22"/>
    </row>
    <row r="54" ht="55" customHeight="1" spans="1:17">
      <c r="A54" s="96" t="s">
        <v>242</v>
      </c>
      <c r="B54" s="92" t="s">
        <v>1549</v>
      </c>
      <c r="C54" s="92" t="s">
        <v>1550</v>
      </c>
      <c r="D54" s="106" t="s">
        <v>775</v>
      </c>
      <c r="E54" s="107">
        <v>1</v>
      </c>
      <c r="F54" s="22"/>
      <c r="G54" s="22">
        <v>45000</v>
      </c>
      <c r="H54" s="22">
        <v>45000</v>
      </c>
      <c r="I54" s="22"/>
      <c r="J54" s="22"/>
      <c r="K54" s="22"/>
      <c r="L54" s="22"/>
      <c r="M54" s="22"/>
      <c r="N54" s="22"/>
      <c r="O54" s="22"/>
      <c r="P54" s="22"/>
      <c r="Q54" s="22"/>
    </row>
    <row r="55" ht="55" customHeight="1" spans="1:17">
      <c r="A55" s="96" t="s">
        <v>242</v>
      </c>
      <c r="B55" s="92" t="s">
        <v>1551</v>
      </c>
      <c r="C55" s="92" t="s">
        <v>1552</v>
      </c>
      <c r="D55" s="106" t="s">
        <v>775</v>
      </c>
      <c r="E55" s="107">
        <v>1</v>
      </c>
      <c r="F55" s="22"/>
      <c r="G55" s="22">
        <v>565000</v>
      </c>
      <c r="H55" s="22">
        <v>565000</v>
      </c>
      <c r="I55" s="22"/>
      <c r="J55" s="22"/>
      <c r="K55" s="22"/>
      <c r="L55" s="22"/>
      <c r="M55" s="22"/>
      <c r="N55" s="22"/>
      <c r="O55" s="22"/>
      <c r="P55" s="22"/>
      <c r="Q55" s="22"/>
    </row>
    <row r="56" ht="55" customHeight="1" spans="1:17">
      <c r="A56" s="96" t="s">
        <v>242</v>
      </c>
      <c r="B56" s="92" t="s">
        <v>1542</v>
      </c>
      <c r="C56" s="92" t="s">
        <v>1543</v>
      </c>
      <c r="D56" s="106" t="s">
        <v>775</v>
      </c>
      <c r="E56" s="107">
        <v>1</v>
      </c>
      <c r="F56" s="22">
        <v>5000</v>
      </c>
      <c r="G56" s="22">
        <v>5000</v>
      </c>
      <c r="H56" s="22">
        <v>5000</v>
      </c>
      <c r="I56" s="22"/>
      <c r="J56" s="22"/>
      <c r="K56" s="22"/>
      <c r="L56" s="22"/>
      <c r="M56" s="22"/>
      <c r="N56" s="22"/>
      <c r="O56" s="22"/>
      <c r="P56" s="22"/>
      <c r="Q56" s="22"/>
    </row>
    <row r="57" ht="55" customHeight="1" spans="1:17">
      <c r="A57" s="96" t="s">
        <v>294</v>
      </c>
      <c r="B57" s="92" t="s">
        <v>1553</v>
      </c>
      <c r="C57" s="92" t="s">
        <v>1554</v>
      </c>
      <c r="D57" s="106" t="s">
        <v>775</v>
      </c>
      <c r="E57" s="107">
        <v>1</v>
      </c>
      <c r="F57" s="22"/>
      <c r="G57" s="22">
        <v>160000</v>
      </c>
      <c r="H57" s="22">
        <v>160000</v>
      </c>
      <c r="I57" s="22"/>
      <c r="J57" s="22"/>
      <c r="K57" s="22"/>
      <c r="L57" s="22"/>
      <c r="M57" s="22"/>
      <c r="N57" s="22"/>
      <c r="O57" s="22"/>
      <c r="P57" s="22"/>
      <c r="Q57" s="22"/>
    </row>
    <row r="58" ht="55" customHeight="1" spans="1:17">
      <c r="A58" s="96" t="s">
        <v>294</v>
      </c>
      <c r="B58" s="92" t="s">
        <v>1555</v>
      </c>
      <c r="C58" s="92" t="s">
        <v>1556</v>
      </c>
      <c r="D58" s="106" t="s">
        <v>775</v>
      </c>
      <c r="E58" s="107">
        <v>1</v>
      </c>
      <c r="F58" s="22">
        <v>150000</v>
      </c>
      <c r="G58" s="22">
        <v>150000</v>
      </c>
      <c r="H58" s="22">
        <v>150000</v>
      </c>
      <c r="I58" s="22"/>
      <c r="J58" s="22"/>
      <c r="K58" s="22"/>
      <c r="L58" s="22"/>
      <c r="M58" s="22"/>
      <c r="N58" s="22"/>
      <c r="O58" s="22"/>
      <c r="P58" s="22"/>
      <c r="Q58" s="22"/>
    </row>
    <row r="59" ht="55" customHeight="1" spans="1:17">
      <c r="A59" s="96" t="s">
        <v>294</v>
      </c>
      <c r="B59" s="92" t="s">
        <v>1557</v>
      </c>
      <c r="C59" s="92" t="s">
        <v>1558</v>
      </c>
      <c r="D59" s="106" t="s">
        <v>775</v>
      </c>
      <c r="E59" s="107">
        <v>1</v>
      </c>
      <c r="F59" s="22"/>
      <c r="G59" s="22">
        <v>25000</v>
      </c>
      <c r="H59" s="22">
        <v>25000</v>
      </c>
      <c r="I59" s="22"/>
      <c r="J59" s="22"/>
      <c r="K59" s="22"/>
      <c r="L59" s="22"/>
      <c r="M59" s="22"/>
      <c r="N59" s="22"/>
      <c r="O59" s="22"/>
      <c r="P59" s="22"/>
      <c r="Q59" s="22"/>
    </row>
    <row r="60" ht="55" customHeight="1" spans="1:17">
      <c r="A60" s="96" t="s">
        <v>539</v>
      </c>
      <c r="B60" s="92" t="s">
        <v>1559</v>
      </c>
      <c r="C60" s="92" t="s">
        <v>1560</v>
      </c>
      <c r="D60" s="106" t="s">
        <v>775</v>
      </c>
      <c r="E60" s="107">
        <v>1</v>
      </c>
      <c r="F60" s="22"/>
      <c r="G60" s="22">
        <v>14400</v>
      </c>
      <c r="H60" s="22">
        <v>14400</v>
      </c>
      <c r="I60" s="22"/>
      <c r="J60" s="22"/>
      <c r="K60" s="22"/>
      <c r="L60" s="22"/>
      <c r="M60" s="22"/>
      <c r="N60" s="22"/>
      <c r="O60" s="22"/>
      <c r="P60" s="22"/>
      <c r="Q60" s="22"/>
    </row>
    <row r="61" ht="55" customHeight="1" spans="1:17">
      <c r="A61" s="96" t="s">
        <v>539</v>
      </c>
      <c r="B61" s="92" t="s">
        <v>1561</v>
      </c>
      <c r="C61" s="92" t="s">
        <v>1560</v>
      </c>
      <c r="D61" s="106" t="s">
        <v>775</v>
      </c>
      <c r="E61" s="107">
        <v>1</v>
      </c>
      <c r="F61" s="22"/>
      <c r="G61" s="22">
        <v>115200</v>
      </c>
      <c r="H61" s="22">
        <v>115200</v>
      </c>
      <c r="I61" s="22"/>
      <c r="J61" s="22"/>
      <c r="K61" s="22"/>
      <c r="L61" s="22"/>
      <c r="M61" s="22"/>
      <c r="N61" s="22"/>
      <c r="O61" s="22"/>
      <c r="P61" s="22"/>
      <c r="Q61" s="22"/>
    </row>
    <row r="62" ht="55" customHeight="1" spans="1:17">
      <c r="A62" s="96" t="s">
        <v>539</v>
      </c>
      <c r="B62" s="92" t="s">
        <v>1562</v>
      </c>
      <c r="C62" s="92" t="s">
        <v>1560</v>
      </c>
      <c r="D62" s="106" t="s">
        <v>775</v>
      </c>
      <c r="E62" s="107">
        <v>1</v>
      </c>
      <c r="F62" s="22"/>
      <c r="G62" s="22">
        <v>136000</v>
      </c>
      <c r="H62" s="22">
        <v>136000</v>
      </c>
      <c r="I62" s="22"/>
      <c r="J62" s="22"/>
      <c r="K62" s="22"/>
      <c r="L62" s="22"/>
      <c r="M62" s="22"/>
      <c r="N62" s="22"/>
      <c r="O62" s="22"/>
      <c r="P62" s="22"/>
      <c r="Q62" s="22"/>
    </row>
    <row r="63" ht="55" customHeight="1" spans="1:17">
      <c r="A63" s="96" t="s">
        <v>539</v>
      </c>
      <c r="B63" s="92" t="s">
        <v>1563</v>
      </c>
      <c r="C63" s="92" t="s">
        <v>1564</v>
      </c>
      <c r="D63" s="106" t="s">
        <v>775</v>
      </c>
      <c r="E63" s="107">
        <v>1</v>
      </c>
      <c r="F63" s="22"/>
      <c r="G63" s="22">
        <v>1823000</v>
      </c>
      <c r="H63" s="22">
        <v>1823000</v>
      </c>
      <c r="I63" s="22"/>
      <c r="J63" s="22"/>
      <c r="K63" s="22"/>
      <c r="L63" s="22"/>
      <c r="M63" s="22"/>
      <c r="N63" s="22"/>
      <c r="O63" s="22"/>
      <c r="P63" s="22"/>
      <c r="Q63" s="22"/>
    </row>
    <row r="64" ht="55" customHeight="1" spans="1:17">
      <c r="A64" s="96" t="s">
        <v>539</v>
      </c>
      <c r="B64" s="92" t="s">
        <v>1565</v>
      </c>
      <c r="C64" s="92" t="s">
        <v>1566</v>
      </c>
      <c r="D64" s="106" t="s">
        <v>775</v>
      </c>
      <c r="E64" s="107">
        <v>1</v>
      </c>
      <c r="F64" s="22">
        <v>400000</v>
      </c>
      <c r="G64" s="22">
        <v>400000</v>
      </c>
      <c r="H64" s="22">
        <v>400000</v>
      </c>
      <c r="I64" s="22"/>
      <c r="J64" s="22"/>
      <c r="K64" s="22"/>
      <c r="L64" s="22"/>
      <c r="M64" s="22"/>
      <c r="N64" s="22"/>
      <c r="O64" s="22"/>
      <c r="P64" s="22"/>
      <c r="Q64" s="22"/>
    </row>
    <row r="65" ht="55" customHeight="1" spans="1:17">
      <c r="A65" s="96" t="s">
        <v>539</v>
      </c>
      <c r="B65" s="92" t="s">
        <v>1567</v>
      </c>
      <c r="C65" s="92" t="s">
        <v>1568</v>
      </c>
      <c r="D65" s="106" t="s">
        <v>775</v>
      </c>
      <c r="E65" s="107">
        <v>1</v>
      </c>
      <c r="F65" s="22"/>
      <c r="G65" s="22">
        <v>337000</v>
      </c>
      <c r="H65" s="22">
        <v>337000</v>
      </c>
      <c r="I65" s="22"/>
      <c r="J65" s="22"/>
      <c r="K65" s="22"/>
      <c r="L65" s="22"/>
      <c r="M65" s="22"/>
      <c r="N65" s="22"/>
      <c r="O65" s="22"/>
      <c r="P65" s="22"/>
      <c r="Q65" s="22"/>
    </row>
    <row r="66" ht="55" customHeight="1" spans="1:17">
      <c r="A66" s="96" t="s">
        <v>541</v>
      </c>
      <c r="B66" s="92" t="s">
        <v>1569</v>
      </c>
      <c r="C66" s="92" t="s">
        <v>1570</v>
      </c>
      <c r="D66" s="106" t="s">
        <v>775</v>
      </c>
      <c r="E66" s="107">
        <v>1</v>
      </c>
      <c r="F66" s="22"/>
      <c r="G66" s="22">
        <v>2000000</v>
      </c>
      <c r="H66" s="22">
        <v>2000000</v>
      </c>
      <c r="I66" s="22"/>
      <c r="J66" s="22"/>
      <c r="K66" s="22"/>
      <c r="L66" s="22"/>
      <c r="M66" s="22"/>
      <c r="N66" s="22"/>
      <c r="O66" s="22"/>
      <c r="P66" s="22"/>
      <c r="Q66" s="22"/>
    </row>
    <row r="67" ht="55" customHeight="1" spans="1:17">
      <c r="A67" s="95" t="s">
        <v>56</v>
      </c>
      <c r="B67" s="23"/>
      <c r="C67" s="23"/>
      <c r="D67" s="23"/>
      <c r="E67" s="23"/>
      <c r="F67" s="22"/>
      <c r="G67" s="22">
        <v>15600</v>
      </c>
      <c r="H67" s="22">
        <v>15600</v>
      </c>
      <c r="I67" s="22"/>
      <c r="J67" s="22"/>
      <c r="K67" s="22"/>
      <c r="L67" s="22"/>
      <c r="M67" s="22"/>
      <c r="N67" s="22"/>
      <c r="O67" s="22"/>
      <c r="P67" s="22"/>
      <c r="Q67" s="22"/>
    </row>
    <row r="68" ht="55" customHeight="1" spans="1:17">
      <c r="A68" s="96" t="s">
        <v>294</v>
      </c>
      <c r="B68" s="92" t="s">
        <v>1571</v>
      </c>
      <c r="C68" s="92" t="s">
        <v>1554</v>
      </c>
      <c r="D68" s="106" t="s">
        <v>775</v>
      </c>
      <c r="E68" s="107">
        <v>1</v>
      </c>
      <c r="F68" s="22"/>
      <c r="G68" s="22">
        <v>5000</v>
      </c>
      <c r="H68" s="22">
        <v>5000</v>
      </c>
      <c r="I68" s="22"/>
      <c r="J68" s="22"/>
      <c r="K68" s="22"/>
      <c r="L68" s="22"/>
      <c r="M68" s="22"/>
      <c r="N68" s="22"/>
      <c r="O68" s="22"/>
      <c r="P68" s="22"/>
      <c r="Q68" s="22"/>
    </row>
    <row r="69" ht="55" customHeight="1" spans="1:17">
      <c r="A69" s="96" t="s">
        <v>294</v>
      </c>
      <c r="B69" s="92" t="s">
        <v>1572</v>
      </c>
      <c r="C69" s="92" t="s">
        <v>1556</v>
      </c>
      <c r="D69" s="106" t="s">
        <v>775</v>
      </c>
      <c r="E69" s="107">
        <v>1</v>
      </c>
      <c r="F69" s="22"/>
      <c r="G69" s="22">
        <v>1000</v>
      </c>
      <c r="H69" s="22">
        <v>1000</v>
      </c>
      <c r="I69" s="22"/>
      <c r="J69" s="22"/>
      <c r="K69" s="22"/>
      <c r="L69" s="22"/>
      <c r="M69" s="22"/>
      <c r="N69" s="22"/>
      <c r="O69" s="22"/>
      <c r="P69" s="22"/>
      <c r="Q69" s="22"/>
    </row>
    <row r="70" ht="55" customHeight="1" spans="1:17">
      <c r="A70" s="96" t="s">
        <v>294</v>
      </c>
      <c r="B70" s="92" t="s">
        <v>1557</v>
      </c>
      <c r="C70" s="92" t="s">
        <v>1558</v>
      </c>
      <c r="D70" s="106" t="s">
        <v>775</v>
      </c>
      <c r="E70" s="107">
        <v>1</v>
      </c>
      <c r="F70" s="22"/>
      <c r="G70" s="22">
        <v>9600</v>
      </c>
      <c r="H70" s="22">
        <v>9600</v>
      </c>
      <c r="I70" s="22"/>
      <c r="J70" s="22"/>
      <c r="K70" s="22"/>
      <c r="L70" s="22"/>
      <c r="M70" s="22"/>
      <c r="N70" s="22"/>
      <c r="O70" s="22"/>
      <c r="P70" s="22"/>
      <c r="Q70" s="22"/>
    </row>
    <row r="71" ht="55" customHeight="1" spans="1:17">
      <c r="A71" s="95" t="s">
        <v>48</v>
      </c>
      <c r="B71" s="23"/>
      <c r="C71" s="23"/>
      <c r="D71" s="23"/>
      <c r="E71" s="23"/>
      <c r="F71" s="22">
        <v>4427000</v>
      </c>
      <c r="G71" s="22">
        <v>26322884</v>
      </c>
      <c r="H71" s="22">
        <v>217472.42</v>
      </c>
      <c r="I71" s="22"/>
      <c r="J71" s="22"/>
      <c r="K71" s="22"/>
      <c r="L71" s="22">
        <v>26105411.58</v>
      </c>
      <c r="M71" s="22">
        <v>26105411.58</v>
      </c>
      <c r="N71" s="22"/>
      <c r="O71" s="22"/>
      <c r="P71" s="22"/>
      <c r="Q71" s="22"/>
    </row>
    <row r="72" ht="55" customHeight="1" spans="1:17">
      <c r="A72" s="96" t="s">
        <v>596</v>
      </c>
      <c r="B72" s="92" t="s">
        <v>1573</v>
      </c>
      <c r="C72" s="92" t="s">
        <v>1574</v>
      </c>
      <c r="D72" s="106" t="s">
        <v>854</v>
      </c>
      <c r="E72" s="107">
        <v>7</v>
      </c>
      <c r="F72" s="22"/>
      <c r="G72" s="22">
        <v>53200</v>
      </c>
      <c r="H72" s="22"/>
      <c r="I72" s="22"/>
      <c r="J72" s="22"/>
      <c r="K72" s="22"/>
      <c r="L72" s="22">
        <v>53200</v>
      </c>
      <c r="M72" s="22">
        <v>53200</v>
      </c>
      <c r="N72" s="22"/>
      <c r="O72" s="22"/>
      <c r="P72" s="22"/>
      <c r="Q72" s="22"/>
    </row>
    <row r="73" ht="55" customHeight="1" spans="1:17">
      <c r="A73" s="96" t="s">
        <v>596</v>
      </c>
      <c r="B73" s="92" t="s">
        <v>1575</v>
      </c>
      <c r="C73" s="92" t="s">
        <v>1576</v>
      </c>
      <c r="D73" s="106" t="s">
        <v>854</v>
      </c>
      <c r="E73" s="107">
        <v>2</v>
      </c>
      <c r="F73" s="22"/>
      <c r="G73" s="22">
        <v>8000</v>
      </c>
      <c r="H73" s="22"/>
      <c r="I73" s="22"/>
      <c r="J73" s="22"/>
      <c r="K73" s="22"/>
      <c r="L73" s="22">
        <v>8000</v>
      </c>
      <c r="M73" s="22">
        <v>8000</v>
      </c>
      <c r="N73" s="22"/>
      <c r="O73" s="22"/>
      <c r="P73" s="22"/>
      <c r="Q73" s="22"/>
    </row>
    <row r="74" ht="55" customHeight="1" spans="1:17">
      <c r="A74" s="96" t="s">
        <v>596</v>
      </c>
      <c r="B74" s="92" t="s">
        <v>1577</v>
      </c>
      <c r="C74" s="92" t="s">
        <v>1578</v>
      </c>
      <c r="D74" s="106" t="s">
        <v>926</v>
      </c>
      <c r="E74" s="107">
        <v>1</v>
      </c>
      <c r="F74" s="22"/>
      <c r="G74" s="22">
        <v>5000</v>
      </c>
      <c r="H74" s="22"/>
      <c r="I74" s="22"/>
      <c r="J74" s="22"/>
      <c r="K74" s="22"/>
      <c r="L74" s="22">
        <v>5000</v>
      </c>
      <c r="M74" s="22">
        <v>5000</v>
      </c>
      <c r="N74" s="22"/>
      <c r="O74" s="22"/>
      <c r="P74" s="22"/>
      <c r="Q74" s="22"/>
    </row>
    <row r="75" ht="55" customHeight="1" spans="1:17">
      <c r="A75" s="96" t="s">
        <v>596</v>
      </c>
      <c r="B75" s="92" t="s">
        <v>1579</v>
      </c>
      <c r="C75" s="92" t="s">
        <v>1578</v>
      </c>
      <c r="D75" s="106" t="s">
        <v>926</v>
      </c>
      <c r="E75" s="107">
        <v>2</v>
      </c>
      <c r="F75" s="22"/>
      <c r="G75" s="22">
        <v>96000</v>
      </c>
      <c r="H75" s="22"/>
      <c r="I75" s="22"/>
      <c r="J75" s="22"/>
      <c r="K75" s="22"/>
      <c r="L75" s="22">
        <v>96000</v>
      </c>
      <c r="M75" s="22">
        <v>96000</v>
      </c>
      <c r="N75" s="22"/>
      <c r="O75" s="22"/>
      <c r="P75" s="22"/>
      <c r="Q75" s="22"/>
    </row>
    <row r="76" ht="55" customHeight="1" spans="1:17">
      <c r="A76" s="96" t="s">
        <v>596</v>
      </c>
      <c r="B76" s="92" t="s">
        <v>1580</v>
      </c>
      <c r="C76" s="92" t="s">
        <v>1581</v>
      </c>
      <c r="D76" s="106" t="s">
        <v>854</v>
      </c>
      <c r="E76" s="107">
        <v>15</v>
      </c>
      <c r="F76" s="22"/>
      <c r="G76" s="22">
        <v>135000</v>
      </c>
      <c r="H76" s="22"/>
      <c r="I76" s="22"/>
      <c r="J76" s="22"/>
      <c r="K76" s="22"/>
      <c r="L76" s="22">
        <v>135000</v>
      </c>
      <c r="M76" s="22">
        <v>135000</v>
      </c>
      <c r="N76" s="22"/>
      <c r="O76" s="22"/>
      <c r="P76" s="22"/>
      <c r="Q76" s="22"/>
    </row>
    <row r="77" ht="55" customHeight="1" spans="1:17">
      <c r="A77" s="96" t="s">
        <v>596</v>
      </c>
      <c r="B77" s="92" t="s">
        <v>1582</v>
      </c>
      <c r="C77" s="92" t="s">
        <v>1583</v>
      </c>
      <c r="D77" s="106" t="s">
        <v>1584</v>
      </c>
      <c r="E77" s="107">
        <v>43</v>
      </c>
      <c r="F77" s="22"/>
      <c r="G77" s="22">
        <v>34400</v>
      </c>
      <c r="H77" s="22"/>
      <c r="I77" s="22"/>
      <c r="J77" s="22"/>
      <c r="K77" s="22"/>
      <c r="L77" s="22">
        <v>34400</v>
      </c>
      <c r="M77" s="22">
        <v>34400</v>
      </c>
      <c r="N77" s="22"/>
      <c r="O77" s="22"/>
      <c r="P77" s="22"/>
      <c r="Q77" s="22"/>
    </row>
    <row r="78" ht="55" customHeight="1" spans="1:17">
      <c r="A78" s="96" t="s">
        <v>596</v>
      </c>
      <c r="B78" s="92" t="s">
        <v>1585</v>
      </c>
      <c r="C78" s="92" t="s">
        <v>1586</v>
      </c>
      <c r="D78" s="106" t="s">
        <v>1587</v>
      </c>
      <c r="E78" s="107">
        <v>13</v>
      </c>
      <c r="F78" s="22"/>
      <c r="G78" s="22">
        <v>19500</v>
      </c>
      <c r="H78" s="22"/>
      <c r="I78" s="22"/>
      <c r="J78" s="22"/>
      <c r="K78" s="22"/>
      <c r="L78" s="22">
        <v>19500</v>
      </c>
      <c r="M78" s="22">
        <v>19500</v>
      </c>
      <c r="N78" s="22"/>
      <c r="O78" s="22"/>
      <c r="P78" s="22"/>
      <c r="Q78" s="22"/>
    </row>
    <row r="79" ht="55" customHeight="1" spans="1:17">
      <c r="A79" s="96" t="s">
        <v>596</v>
      </c>
      <c r="B79" s="92" t="s">
        <v>1588</v>
      </c>
      <c r="C79" s="92" t="s">
        <v>1589</v>
      </c>
      <c r="D79" s="106" t="s">
        <v>688</v>
      </c>
      <c r="E79" s="107">
        <v>1</v>
      </c>
      <c r="F79" s="22">
        <v>2298600</v>
      </c>
      <c r="G79" s="22">
        <v>2298600</v>
      </c>
      <c r="H79" s="22"/>
      <c r="I79" s="22"/>
      <c r="J79" s="22"/>
      <c r="K79" s="22"/>
      <c r="L79" s="22">
        <v>2298600</v>
      </c>
      <c r="M79" s="22">
        <v>2298600</v>
      </c>
      <c r="N79" s="22"/>
      <c r="O79" s="22"/>
      <c r="P79" s="22"/>
      <c r="Q79" s="22"/>
    </row>
    <row r="80" ht="55" customHeight="1" spans="1:17">
      <c r="A80" s="96" t="s">
        <v>596</v>
      </c>
      <c r="B80" s="92" t="s">
        <v>1590</v>
      </c>
      <c r="C80" s="92" t="s">
        <v>1554</v>
      </c>
      <c r="D80" s="106" t="s">
        <v>1591</v>
      </c>
      <c r="E80" s="107">
        <v>1</v>
      </c>
      <c r="F80" s="22"/>
      <c r="G80" s="22">
        <v>500000</v>
      </c>
      <c r="H80" s="22"/>
      <c r="I80" s="22"/>
      <c r="J80" s="22"/>
      <c r="K80" s="22"/>
      <c r="L80" s="22">
        <v>500000</v>
      </c>
      <c r="M80" s="22">
        <v>500000</v>
      </c>
      <c r="N80" s="22"/>
      <c r="O80" s="22"/>
      <c r="P80" s="22"/>
      <c r="Q80" s="22"/>
    </row>
    <row r="81" ht="55" customHeight="1" spans="1:17">
      <c r="A81" s="96" t="s">
        <v>596</v>
      </c>
      <c r="B81" s="92" t="s">
        <v>1592</v>
      </c>
      <c r="C81" s="92" t="s">
        <v>1556</v>
      </c>
      <c r="D81" s="106" t="s">
        <v>1591</v>
      </c>
      <c r="E81" s="107">
        <v>1</v>
      </c>
      <c r="F81" s="22">
        <v>250000</v>
      </c>
      <c r="G81" s="22">
        <v>250000</v>
      </c>
      <c r="H81" s="22"/>
      <c r="I81" s="22"/>
      <c r="J81" s="22"/>
      <c r="K81" s="22"/>
      <c r="L81" s="22">
        <v>250000</v>
      </c>
      <c r="M81" s="22">
        <v>250000</v>
      </c>
      <c r="N81" s="22"/>
      <c r="O81" s="22"/>
      <c r="P81" s="22"/>
      <c r="Q81" s="22"/>
    </row>
    <row r="82" ht="55" customHeight="1" spans="1:17">
      <c r="A82" s="96" t="s">
        <v>596</v>
      </c>
      <c r="B82" s="92" t="s">
        <v>1593</v>
      </c>
      <c r="C82" s="92" t="s">
        <v>1594</v>
      </c>
      <c r="D82" s="106" t="s">
        <v>854</v>
      </c>
      <c r="E82" s="107">
        <v>1</v>
      </c>
      <c r="F82" s="22"/>
      <c r="G82" s="22">
        <v>40000</v>
      </c>
      <c r="H82" s="22"/>
      <c r="I82" s="22"/>
      <c r="J82" s="22"/>
      <c r="K82" s="22"/>
      <c r="L82" s="22">
        <v>40000</v>
      </c>
      <c r="M82" s="22">
        <v>40000</v>
      </c>
      <c r="N82" s="22"/>
      <c r="O82" s="22"/>
      <c r="P82" s="22"/>
      <c r="Q82" s="22"/>
    </row>
    <row r="83" ht="55" customHeight="1" spans="1:17">
      <c r="A83" s="96" t="s">
        <v>596</v>
      </c>
      <c r="B83" s="92" t="s">
        <v>1595</v>
      </c>
      <c r="C83" s="92" t="s">
        <v>1594</v>
      </c>
      <c r="D83" s="106" t="s">
        <v>926</v>
      </c>
      <c r="E83" s="107">
        <v>1</v>
      </c>
      <c r="F83" s="22"/>
      <c r="G83" s="22">
        <v>15000</v>
      </c>
      <c r="H83" s="22"/>
      <c r="I83" s="22"/>
      <c r="J83" s="22"/>
      <c r="K83" s="22"/>
      <c r="L83" s="22">
        <v>15000</v>
      </c>
      <c r="M83" s="22">
        <v>15000</v>
      </c>
      <c r="N83" s="22"/>
      <c r="O83" s="22"/>
      <c r="P83" s="22"/>
      <c r="Q83" s="22"/>
    </row>
    <row r="84" ht="55" customHeight="1" spans="1:17">
      <c r="A84" s="96" t="s">
        <v>596</v>
      </c>
      <c r="B84" s="92" t="s">
        <v>1596</v>
      </c>
      <c r="C84" s="92" t="s">
        <v>1594</v>
      </c>
      <c r="D84" s="106" t="s">
        <v>854</v>
      </c>
      <c r="E84" s="107">
        <v>2</v>
      </c>
      <c r="F84" s="22"/>
      <c r="G84" s="22">
        <v>90000</v>
      </c>
      <c r="H84" s="22"/>
      <c r="I84" s="22"/>
      <c r="J84" s="22"/>
      <c r="K84" s="22"/>
      <c r="L84" s="22">
        <v>90000</v>
      </c>
      <c r="M84" s="22">
        <v>90000</v>
      </c>
      <c r="N84" s="22"/>
      <c r="O84" s="22"/>
      <c r="P84" s="22"/>
      <c r="Q84" s="22"/>
    </row>
    <row r="85" ht="55" customHeight="1" spans="1:17">
      <c r="A85" s="96" t="s">
        <v>596</v>
      </c>
      <c r="B85" s="92" t="s">
        <v>1597</v>
      </c>
      <c r="C85" s="92" t="s">
        <v>1598</v>
      </c>
      <c r="D85" s="106" t="s">
        <v>775</v>
      </c>
      <c r="E85" s="107">
        <v>1</v>
      </c>
      <c r="F85" s="22"/>
      <c r="G85" s="22">
        <v>3500000</v>
      </c>
      <c r="H85" s="22"/>
      <c r="I85" s="22"/>
      <c r="J85" s="22"/>
      <c r="K85" s="22"/>
      <c r="L85" s="22">
        <v>3500000</v>
      </c>
      <c r="M85" s="22">
        <v>3500000</v>
      </c>
      <c r="N85" s="22"/>
      <c r="O85" s="22"/>
      <c r="P85" s="22"/>
      <c r="Q85" s="22"/>
    </row>
    <row r="86" ht="55" customHeight="1" spans="1:17">
      <c r="A86" s="96" t="s">
        <v>596</v>
      </c>
      <c r="B86" s="92" t="s">
        <v>1599</v>
      </c>
      <c r="C86" s="92" t="s">
        <v>1600</v>
      </c>
      <c r="D86" s="106" t="s">
        <v>854</v>
      </c>
      <c r="E86" s="107">
        <v>2</v>
      </c>
      <c r="F86" s="22"/>
      <c r="G86" s="22">
        <v>3400000</v>
      </c>
      <c r="H86" s="22"/>
      <c r="I86" s="22"/>
      <c r="J86" s="22"/>
      <c r="K86" s="22"/>
      <c r="L86" s="22">
        <v>3400000</v>
      </c>
      <c r="M86" s="22">
        <v>3400000</v>
      </c>
      <c r="N86" s="22"/>
      <c r="O86" s="22"/>
      <c r="P86" s="22"/>
      <c r="Q86" s="22"/>
    </row>
    <row r="87" ht="55" customHeight="1" spans="1:17">
      <c r="A87" s="96" t="s">
        <v>596</v>
      </c>
      <c r="B87" s="92" t="s">
        <v>1601</v>
      </c>
      <c r="C87" s="92" t="s">
        <v>1600</v>
      </c>
      <c r="D87" s="106" t="s">
        <v>854</v>
      </c>
      <c r="E87" s="107">
        <v>6</v>
      </c>
      <c r="F87" s="22"/>
      <c r="G87" s="22">
        <v>900000</v>
      </c>
      <c r="H87" s="22"/>
      <c r="I87" s="22"/>
      <c r="J87" s="22"/>
      <c r="K87" s="22"/>
      <c r="L87" s="22">
        <v>900000</v>
      </c>
      <c r="M87" s="22">
        <v>900000</v>
      </c>
      <c r="N87" s="22"/>
      <c r="O87" s="22"/>
      <c r="P87" s="22"/>
      <c r="Q87" s="22"/>
    </row>
    <row r="88" ht="55" customHeight="1" spans="1:17">
      <c r="A88" s="96" t="s">
        <v>596</v>
      </c>
      <c r="B88" s="92" t="s">
        <v>1602</v>
      </c>
      <c r="C88" s="92" t="s">
        <v>1600</v>
      </c>
      <c r="D88" s="106" t="s">
        <v>854</v>
      </c>
      <c r="E88" s="107">
        <v>1</v>
      </c>
      <c r="F88" s="22"/>
      <c r="G88" s="22">
        <v>30000</v>
      </c>
      <c r="H88" s="22"/>
      <c r="I88" s="22"/>
      <c r="J88" s="22"/>
      <c r="K88" s="22"/>
      <c r="L88" s="22">
        <v>30000</v>
      </c>
      <c r="M88" s="22">
        <v>30000</v>
      </c>
      <c r="N88" s="22"/>
      <c r="O88" s="22"/>
      <c r="P88" s="22"/>
      <c r="Q88" s="22"/>
    </row>
    <row r="89" ht="55" customHeight="1" spans="1:17">
      <c r="A89" s="96" t="s">
        <v>596</v>
      </c>
      <c r="B89" s="92" t="s">
        <v>1603</v>
      </c>
      <c r="C89" s="92" t="s">
        <v>1550</v>
      </c>
      <c r="D89" s="106" t="s">
        <v>1604</v>
      </c>
      <c r="E89" s="107">
        <v>60</v>
      </c>
      <c r="F89" s="22"/>
      <c r="G89" s="22">
        <v>19800</v>
      </c>
      <c r="H89" s="22"/>
      <c r="I89" s="22"/>
      <c r="J89" s="22"/>
      <c r="K89" s="22"/>
      <c r="L89" s="22">
        <v>19800</v>
      </c>
      <c r="M89" s="22">
        <v>19800</v>
      </c>
      <c r="N89" s="22"/>
      <c r="O89" s="22"/>
      <c r="P89" s="22"/>
      <c r="Q89" s="22"/>
    </row>
    <row r="90" ht="55" customHeight="1" spans="1:17">
      <c r="A90" s="96" t="s">
        <v>596</v>
      </c>
      <c r="B90" s="92" t="s">
        <v>1605</v>
      </c>
      <c r="C90" s="92" t="s">
        <v>1550</v>
      </c>
      <c r="D90" s="106" t="s">
        <v>1604</v>
      </c>
      <c r="E90" s="107">
        <v>100</v>
      </c>
      <c r="F90" s="22"/>
      <c r="G90" s="22">
        <v>17000</v>
      </c>
      <c r="H90" s="22"/>
      <c r="I90" s="22"/>
      <c r="J90" s="22"/>
      <c r="K90" s="22"/>
      <c r="L90" s="22">
        <v>17000</v>
      </c>
      <c r="M90" s="22">
        <v>17000</v>
      </c>
      <c r="N90" s="22"/>
      <c r="O90" s="22"/>
      <c r="P90" s="22"/>
      <c r="Q90" s="22"/>
    </row>
    <row r="91" ht="55" customHeight="1" spans="1:17">
      <c r="A91" s="96" t="s">
        <v>596</v>
      </c>
      <c r="B91" s="92" t="s">
        <v>1606</v>
      </c>
      <c r="C91" s="92" t="s">
        <v>1607</v>
      </c>
      <c r="D91" s="106" t="s">
        <v>1608</v>
      </c>
      <c r="E91" s="107">
        <v>1</v>
      </c>
      <c r="F91" s="22">
        <v>254500</v>
      </c>
      <c r="G91" s="22">
        <v>254500</v>
      </c>
      <c r="H91" s="22"/>
      <c r="I91" s="22"/>
      <c r="J91" s="22"/>
      <c r="K91" s="22"/>
      <c r="L91" s="22">
        <v>254500</v>
      </c>
      <c r="M91" s="22">
        <v>254500</v>
      </c>
      <c r="N91" s="22"/>
      <c r="O91" s="22"/>
      <c r="P91" s="22"/>
      <c r="Q91" s="22"/>
    </row>
    <row r="92" ht="55" customHeight="1" spans="1:17">
      <c r="A92" s="96" t="s">
        <v>596</v>
      </c>
      <c r="B92" s="92" t="s">
        <v>1609</v>
      </c>
      <c r="C92" s="92" t="s">
        <v>1610</v>
      </c>
      <c r="D92" s="106" t="s">
        <v>1584</v>
      </c>
      <c r="E92" s="107">
        <v>13</v>
      </c>
      <c r="F92" s="22"/>
      <c r="G92" s="22">
        <v>15600</v>
      </c>
      <c r="H92" s="22"/>
      <c r="I92" s="22"/>
      <c r="J92" s="22"/>
      <c r="K92" s="22"/>
      <c r="L92" s="22">
        <v>15600</v>
      </c>
      <c r="M92" s="22">
        <v>15600</v>
      </c>
      <c r="N92" s="22"/>
      <c r="O92" s="22"/>
      <c r="P92" s="22"/>
      <c r="Q92" s="22"/>
    </row>
    <row r="93" ht="55" customHeight="1" spans="1:17">
      <c r="A93" s="96" t="s">
        <v>596</v>
      </c>
      <c r="B93" s="92" t="s">
        <v>1611</v>
      </c>
      <c r="C93" s="92" t="s">
        <v>1610</v>
      </c>
      <c r="D93" s="106" t="s">
        <v>1584</v>
      </c>
      <c r="E93" s="107">
        <v>3</v>
      </c>
      <c r="F93" s="22"/>
      <c r="G93" s="22">
        <v>15000</v>
      </c>
      <c r="H93" s="22"/>
      <c r="I93" s="22"/>
      <c r="J93" s="22"/>
      <c r="K93" s="22"/>
      <c r="L93" s="22">
        <v>15000</v>
      </c>
      <c r="M93" s="22">
        <v>15000</v>
      </c>
      <c r="N93" s="22"/>
      <c r="O93" s="22"/>
      <c r="P93" s="22"/>
      <c r="Q93" s="22"/>
    </row>
    <row r="94" ht="55" customHeight="1" spans="1:17">
      <c r="A94" s="96" t="s">
        <v>596</v>
      </c>
      <c r="B94" s="92" t="s">
        <v>1612</v>
      </c>
      <c r="C94" s="92" t="s">
        <v>1610</v>
      </c>
      <c r="D94" s="106" t="s">
        <v>1584</v>
      </c>
      <c r="E94" s="107">
        <v>3</v>
      </c>
      <c r="F94" s="22"/>
      <c r="G94" s="22">
        <v>6000</v>
      </c>
      <c r="H94" s="22"/>
      <c r="I94" s="22"/>
      <c r="J94" s="22"/>
      <c r="K94" s="22"/>
      <c r="L94" s="22">
        <v>6000</v>
      </c>
      <c r="M94" s="22">
        <v>6000</v>
      </c>
      <c r="N94" s="22"/>
      <c r="O94" s="22"/>
      <c r="P94" s="22"/>
      <c r="Q94" s="22"/>
    </row>
    <row r="95" ht="55" customHeight="1" spans="1:17">
      <c r="A95" s="96" t="s">
        <v>596</v>
      </c>
      <c r="B95" s="92" t="s">
        <v>1613</v>
      </c>
      <c r="C95" s="92" t="s">
        <v>1614</v>
      </c>
      <c r="D95" s="106" t="s">
        <v>926</v>
      </c>
      <c r="E95" s="107">
        <v>2</v>
      </c>
      <c r="F95" s="22"/>
      <c r="G95" s="22">
        <v>28000</v>
      </c>
      <c r="H95" s="22"/>
      <c r="I95" s="22"/>
      <c r="J95" s="22"/>
      <c r="K95" s="22"/>
      <c r="L95" s="22">
        <v>28000</v>
      </c>
      <c r="M95" s="22">
        <v>28000</v>
      </c>
      <c r="N95" s="22"/>
      <c r="O95" s="22"/>
      <c r="P95" s="22"/>
      <c r="Q95" s="22"/>
    </row>
    <row r="96" ht="55" customHeight="1" spans="1:17">
      <c r="A96" s="96" t="s">
        <v>596</v>
      </c>
      <c r="B96" s="92" t="s">
        <v>1615</v>
      </c>
      <c r="C96" s="92" t="s">
        <v>1614</v>
      </c>
      <c r="D96" s="106" t="s">
        <v>926</v>
      </c>
      <c r="E96" s="107">
        <v>1</v>
      </c>
      <c r="F96" s="22"/>
      <c r="G96" s="22">
        <v>2400000</v>
      </c>
      <c r="H96" s="22"/>
      <c r="I96" s="22"/>
      <c r="J96" s="22"/>
      <c r="K96" s="22"/>
      <c r="L96" s="22">
        <v>2400000</v>
      </c>
      <c r="M96" s="22">
        <v>2400000</v>
      </c>
      <c r="N96" s="22"/>
      <c r="O96" s="22"/>
      <c r="P96" s="22"/>
      <c r="Q96" s="22"/>
    </row>
    <row r="97" ht="55" customHeight="1" spans="1:17">
      <c r="A97" s="96" t="s">
        <v>596</v>
      </c>
      <c r="B97" s="92" t="s">
        <v>1616</v>
      </c>
      <c r="C97" s="92" t="s">
        <v>1614</v>
      </c>
      <c r="D97" s="106" t="s">
        <v>926</v>
      </c>
      <c r="E97" s="107">
        <v>6</v>
      </c>
      <c r="F97" s="22"/>
      <c r="G97" s="22">
        <v>450000</v>
      </c>
      <c r="H97" s="22"/>
      <c r="I97" s="22"/>
      <c r="J97" s="22"/>
      <c r="K97" s="22"/>
      <c r="L97" s="22">
        <v>450000</v>
      </c>
      <c r="M97" s="22">
        <v>450000</v>
      </c>
      <c r="N97" s="22"/>
      <c r="O97" s="22"/>
      <c r="P97" s="22"/>
      <c r="Q97" s="22"/>
    </row>
    <row r="98" ht="55" customHeight="1" spans="1:17">
      <c r="A98" s="96" t="s">
        <v>596</v>
      </c>
      <c r="B98" s="92" t="s">
        <v>1617</v>
      </c>
      <c r="C98" s="92" t="s">
        <v>1618</v>
      </c>
      <c r="D98" s="106" t="s">
        <v>926</v>
      </c>
      <c r="E98" s="107">
        <v>1</v>
      </c>
      <c r="F98" s="22"/>
      <c r="G98" s="22">
        <v>1400000</v>
      </c>
      <c r="H98" s="22"/>
      <c r="I98" s="22"/>
      <c r="J98" s="22"/>
      <c r="K98" s="22"/>
      <c r="L98" s="22">
        <v>1400000</v>
      </c>
      <c r="M98" s="22">
        <v>1400000</v>
      </c>
      <c r="N98" s="22"/>
      <c r="O98" s="22"/>
      <c r="P98" s="22"/>
      <c r="Q98" s="22"/>
    </row>
    <row r="99" ht="55" customHeight="1" spans="1:17">
      <c r="A99" s="96" t="s">
        <v>596</v>
      </c>
      <c r="B99" s="92" t="s">
        <v>1619</v>
      </c>
      <c r="C99" s="92" t="s">
        <v>1502</v>
      </c>
      <c r="D99" s="106" t="s">
        <v>854</v>
      </c>
      <c r="E99" s="107">
        <v>1</v>
      </c>
      <c r="F99" s="22"/>
      <c r="G99" s="22">
        <v>10000</v>
      </c>
      <c r="H99" s="22"/>
      <c r="I99" s="22"/>
      <c r="J99" s="22"/>
      <c r="K99" s="22"/>
      <c r="L99" s="22">
        <v>10000</v>
      </c>
      <c r="M99" s="22">
        <v>10000</v>
      </c>
      <c r="N99" s="22"/>
      <c r="O99" s="22"/>
      <c r="P99" s="22"/>
      <c r="Q99" s="22"/>
    </row>
    <row r="100" ht="55" customHeight="1" spans="1:17">
      <c r="A100" s="96" t="s">
        <v>596</v>
      </c>
      <c r="B100" s="92" t="s">
        <v>1620</v>
      </c>
      <c r="C100" s="92" t="s">
        <v>1502</v>
      </c>
      <c r="D100" s="106" t="s">
        <v>854</v>
      </c>
      <c r="E100" s="107">
        <v>4</v>
      </c>
      <c r="F100" s="22"/>
      <c r="G100" s="22">
        <v>72000</v>
      </c>
      <c r="H100" s="22"/>
      <c r="I100" s="22"/>
      <c r="J100" s="22"/>
      <c r="K100" s="22"/>
      <c r="L100" s="22">
        <v>72000</v>
      </c>
      <c r="M100" s="22">
        <v>72000</v>
      </c>
      <c r="N100" s="22"/>
      <c r="O100" s="22"/>
      <c r="P100" s="22"/>
      <c r="Q100" s="22"/>
    </row>
    <row r="101" ht="55" customHeight="1" spans="1:17">
      <c r="A101" s="96" t="s">
        <v>596</v>
      </c>
      <c r="B101" s="92" t="s">
        <v>1621</v>
      </c>
      <c r="C101" s="92" t="s">
        <v>1622</v>
      </c>
      <c r="D101" s="106" t="s">
        <v>854</v>
      </c>
      <c r="E101" s="107">
        <v>5</v>
      </c>
      <c r="F101" s="22"/>
      <c r="G101" s="22">
        <v>30000</v>
      </c>
      <c r="H101" s="22"/>
      <c r="I101" s="22"/>
      <c r="J101" s="22"/>
      <c r="K101" s="22"/>
      <c r="L101" s="22">
        <v>30000</v>
      </c>
      <c r="M101" s="22">
        <v>30000</v>
      </c>
      <c r="N101" s="22"/>
      <c r="O101" s="22"/>
      <c r="P101" s="22"/>
      <c r="Q101" s="22"/>
    </row>
    <row r="102" ht="55" customHeight="1" spans="1:17">
      <c r="A102" s="96" t="s">
        <v>596</v>
      </c>
      <c r="B102" s="92" t="s">
        <v>1623</v>
      </c>
      <c r="C102" s="92" t="s">
        <v>1624</v>
      </c>
      <c r="D102" s="106" t="s">
        <v>1587</v>
      </c>
      <c r="E102" s="107">
        <v>10</v>
      </c>
      <c r="F102" s="22"/>
      <c r="G102" s="22">
        <v>35000</v>
      </c>
      <c r="H102" s="22"/>
      <c r="I102" s="22"/>
      <c r="J102" s="22"/>
      <c r="K102" s="22"/>
      <c r="L102" s="22">
        <v>35000</v>
      </c>
      <c r="M102" s="22">
        <v>35000</v>
      </c>
      <c r="N102" s="22"/>
      <c r="O102" s="22"/>
      <c r="P102" s="22"/>
      <c r="Q102" s="22"/>
    </row>
    <row r="103" ht="55" customHeight="1" spans="1:17">
      <c r="A103" s="96" t="s">
        <v>596</v>
      </c>
      <c r="B103" s="92" t="s">
        <v>1625</v>
      </c>
      <c r="C103" s="92" t="s">
        <v>1624</v>
      </c>
      <c r="D103" s="106" t="s">
        <v>1587</v>
      </c>
      <c r="E103" s="107">
        <v>1</v>
      </c>
      <c r="F103" s="22"/>
      <c r="G103" s="22">
        <v>4000</v>
      </c>
      <c r="H103" s="22"/>
      <c r="I103" s="22"/>
      <c r="J103" s="22"/>
      <c r="K103" s="22"/>
      <c r="L103" s="22">
        <v>4000</v>
      </c>
      <c r="M103" s="22">
        <v>4000</v>
      </c>
      <c r="N103" s="22"/>
      <c r="O103" s="22"/>
      <c r="P103" s="22"/>
      <c r="Q103" s="22"/>
    </row>
    <row r="104" ht="55" customHeight="1" spans="1:17">
      <c r="A104" s="96" t="s">
        <v>596</v>
      </c>
      <c r="B104" s="92" t="s">
        <v>1626</v>
      </c>
      <c r="C104" s="92" t="s">
        <v>1627</v>
      </c>
      <c r="D104" s="106" t="s">
        <v>926</v>
      </c>
      <c r="E104" s="107">
        <v>1</v>
      </c>
      <c r="F104" s="22"/>
      <c r="G104" s="22">
        <v>1700000</v>
      </c>
      <c r="H104" s="22"/>
      <c r="I104" s="22"/>
      <c r="J104" s="22"/>
      <c r="K104" s="22"/>
      <c r="L104" s="22">
        <v>1700000</v>
      </c>
      <c r="M104" s="22">
        <v>1700000</v>
      </c>
      <c r="N104" s="22"/>
      <c r="O104" s="22"/>
      <c r="P104" s="22"/>
      <c r="Q104" s="22"/>
    </row>
    <row r="105" ht="55" customHeight="1" spans="1:17">
      <c r="A105" s="96" t="s">
        <v>596</v>
      </c>
      <c r="B105" s="92" t="s">
        <v>1628</v>
      </c>
      <c r="C105" s="92" t="s">
        <v>1629</v>
      </c>
      <c r="D105" s="106" t="s">
        <v>926</v>
      </c>
      <c r="E105" s="107">
        <v>5</v>
      </c>
      <c r="F105" s="22"/>
      <c r="G105" s="22">
        <v>12500</v>
      </c>
      <c r="H105" s="22"/>
      <c r="I105" s="22"/>
      <c r="J105" s="22"/>
      <c r="K105" s="22"/>
      <c r="L105" s="22">
        <v>12500</v>
      </c>
      <c r="M105" s="22">
        <v>12500</v>
      </c>
      <c r="N105" s="22"/>
      <c r="O105" s="22"/>
      <c r="P105" s="22"/>
      <c r="Q105" s="22"/>
    </row>
    <row r="106" ht="55" customHeight="1" spans="1:17">
      <c r="A106" s="96" t="s">
        <v>596</v>
      </c>
      <c r="B106" s="92" t="s">
        <v>1628</v>
      </c>
      <c r="C106" s="92" t="s">
        <v>1629</v>
      </c>
      <c r="D106" s="106" t="s">
        <v>1584</v>
      </c>
      <c r="E106" s="107">
        <v>133</v>
      </c>
      <c r="F106" s="22"/>
      <c r="G106" s="22">
        <v>332500</v>
      </c>
      <c r="H106" s="22"/>
      <c r="I106" s="22"/>
      <c r="J106" s="22"/>
      <c r="K106" s="22"/>
      <c r="L106" s="22">
        <v>332500</v>
      </c>
      <c r="M106" s="22">
        <v>332500</v>
      </c>
      <c r="N106" s="22"/>
      <c r="O106" s="22"/>
      <c r="P106" s="22"/>
      <c r="Q106" s="22"/>
    </row>
    <row r="107" ht="55" customHeight="1" spans="1:17">
      <c r="A107" s="96" t="s">
        <v>596</v>
      </c>
      <c r="B107" s="92" t="s">
        <v>1630</v>
      </c>
      <c r="C107" s="92" t="s">
        <v>1631</v>
      </c>
      <c r="D107" s="106" t="s">
        <v>926</v>
      </c>
      <c r="E107" s="107">
        <v>1</v>
      </c>
      <c r="F107" s="22"/>
      <c r="G107" s="22">
        <v>2000000</v>
      </c>
      <c r="H107" s="22"/>
      <c r="I107" s="22"/>
      <c r="J107" s="22"/>
      <c r="K107" s="22"/>
      <c r="L107" s="22">
        <v>2000000</v>
      </c>
      <c r="M107" s="22">
        <v>2000000</v>
      </c>
      <c r="N107" s="22"/>
      <c r="O107" s="22"/>
      <c r="P107" s="22"/>
      <c r="Q107" s="22"/>
    </row>
    <row r="108" ht="55" customHeight="1" spans="1:17">
      <c r="A108" s="96" t="s">
        <v>596</v>
      </c>
      <c r="B108" s="92" t="s">
        <v>1632</v>
      </c>
      <c r="C108" s="92" t="s">
        <v>1633</v>
      </c>
      <c r="D108" s="106" t="s">
        <v>854</v>
      </c>
      <c r="E108" s="107">
        <v>1</v>
      </c>
      <c r="F108" s="22"/>
      <c r="G108" s="22">
        <v>1350000</v>
      </c>
      <c r="H108" s="22"/>
      <c r="I108" s="22"/>
      <c r="J108" s="22"/>
      <c r="K108" s="22"/>
      <c r="L108" s="22">
        <v>1350000</v>
      </c>
      <c r="M108" s="22">
        <v>1350000</v>
      </c>
      <c r="N108" s="22"/>
      <c r="O108" s="22"/>
      <c r="P108" s="22"/>
      <c r="Q108" s="22"/>
    </row>
    <row r="109" ht="55" customHeight="1" spans="1:17">
      <c r="A109" s="96" t="s">
        <v>596</v>
      </c>
      <c r="B109" s="92" t="s">
        <v>1634</v>
      </c>
      <c r="C109" s="92" t="s">
        <v>1635</v>
      </c>
      <c r="D109" s="106" t="s">
        <v>854</v>
      </c>
      <c r="E109" s="107">
        <v>22</v>
      </c>
      <c r="F109" s="22"/>
      <c r="G109" s="22">
        <v>132000</v>
      </c>
      <c r="H109" s="22"/>
      <c r="I109" s="22"/>
      <c r="J109" s="22"/>
      <c r="K109" s="22"/>
      <c r="L109" s="22">
        <v>132000</v>
      </c>
      <c r="M109" s="22">
        <v>132000</v>
      </c>
      <c r="N109" s="22"/>
      <c r="O109" s="22"/>
      <c r="P109" s="22"/>
      <c r="Q109" s="22"/>
    </row>
    <row r="110" ht="55" customHeight="1" spans="1:17">
      <c r="A110" s="96" t="s">
        <v>596</v>
      </c>
      <c r="B110" s="92" t="s">
        <v>1636</v>
      </c>
      <c r="C110" s="92" t="s">
        <v>1637</v>
      </c>
      <c r="D110" s="106" t="s">
        <v>854</v>
      </c>
      <c r="E110" s="107">
        <v>1</v>
      </c>
      <c r="F110" s="22"/>
      <c r="G110" s="22">
        <v>15000</v>
      </c>
      <c r="H110" s="22"/>
      <c r="I110" s="22"/>
      <c r="J110" s="22"/>
      <c r="K110" s="22"/>
      <c r="L110" s="22">
        <v>15000</v>
      </c>
      <c r="M110" s="22">
        <v>15000</v>
      </c>
      <c r="N110" s="22"/>
      <c r="O110" s="22"/>
      <c r="P110" s="22"/>
      <c r="Q110" s="22"/>
    </row>
    <row r="111" ht="55" customHeight="1" spans="1:17">
      <c r="A111" s="96" t="s">
        <v>596</v>
      </c>
      <c r="B111" s="92" t="s">
        <v>1638</v>
      </c>
      <c r="C111" s="92" t="s">
        <v>1639</v>
      </c>
      <c r="D111" s="106" t="s">
        <v>926</v>
      </c>
      <c r="E111" s="107">
        <v>21</v>
      </c>
      <c r="F111" s="22"/>
      <c r="G111" s="22">
        <v>21000</v>
      </c>
      <c r="H111" s="22"/>
      <c r="I111" s="22"/>
      <c r="J111" s="22"/>
      <c r="K111" s="22"/>
      <c r="L111" s="22">
        <v>21000</v>
      </c>
      <c r="M111" s="22">
        <v>21000</v>
      </c>
      <c r="N111" s="22"/>
      <c r="O111" s="22"/>
      <c r="P111" s="22"/>
      <c r="Q111" s="22"/>
    </row>
    <row r="112" ht="55" customHeight="1" spans="1:17">
      <c r="A112" s="96" t="s">
        <v>596</v>
      </c>
      <c r="B112" s="92" t="s">
        <v>1640</v>
      </c>
      <c r="C112" s="92" t="s">
        <v>1641</v>
      </c>
      <c r="D112" s="106" t="s">
        <v>854</v>
      </c>
      <c r="E112" s="107">
        <v>24</v>
      </c>
      <c r="F112" s="22"/>
      <c r="G112" s="22">
        <v>480000</v>
      </c>
      <c r="H112" s="22"/>
      <c r="I112" s="22"/>
      <c r="J112" s="22"/>
      <c r="K112" s="22"/>
      <c r="L112" s="22">
        <v>480000</v>
      </c>
      <c r="M112" s="22">
        <v>480000</v>
      </c>
      <c r="N112" s="22"/>
      <c r="O112" s="22"/>
      <c r="P112" s="22"/>
      <c r="Q112" s="22"/>
    </row>
    <row r="113" ht="55" customHeight="1" spans="1:17">
      <c r="A113" s="96" t="s">
        <v>596</v>
      </c>
      <c r="B113" s="92" t="s">
        <v>1642</v>
      </c>
      <c r="C113" s="92" t="s">
        <v>1643</v>
      </c>
      <c r="D113" s="106" t="s">
        <v>854</v>
      </c>
      <c r="E113" s="107">
        <v>5</v>
      </c>
      <c r="F113" s="22"/>
      <c r="G113" s="22">
        <v>15000</v>
      </c>
      <c r="H113" s="22"/>
      <c r="I113" s="22"/>
      <c r="J113" s="22"/>
      <c r="K113" s="22"/>
      <c r="L113" s="22">
        <v>15000</v>
      </c>
      <c r="M113" s="22">
        <v>15000</v>
      </c>
      <c r="N113" s="22"/>
      <c r="O113" s="22"/>
      <c r="P113" s="22"/>
      <c r="Q113" s="22"/>
    </row>
    <row r="114" ht="55" customHeight="1" spans="1:17">
      <c r="A114" s="96" t="s">
        <v>596</v>
      </c>
      <c r="B114" s="92" t="s">
        <v>1644</v>
      </c>
      <c r="C114" s="92" t="s">
        <v>1645</v>
      </c>
      <c r="D114" s="106" t="s">
        <v>854</v>
      </c>
      <c r="E114" s="107">
        <v>2</v>
      </c>
      <c r="F114" s="22"/>
      <c r="G114" s="22">
        <v>2000</v>
      </c>
      <c r="H114" s="22"/>
      <c r="I114" s="22"/>
      <c r="J114" s="22"/>
      <c r="K114" s="22"/>
      <c r="L114" s="22">
        <v>2000</v>
      </c>
      <c r="M114" s="22">
        <v>2000</v>
      </c>
      <c r="N114" s="22"/>
      <c r="O114" s="22"/>
      <c r="P114" s="22"/>
      <c r="Q114" s="22"/>
    </row>
    <row r="115" ht="55" customHeight="1" spans="1:17">
      <c r="A115" s="96" t="s">
        <v>596</v>
      </c>
      <c r="B115" s="92" t="s">
        <v>1644</v>
      </c>
      <c r="C115" s="92" t="s">
        <v>1645</v>
      </c>
      <c r="D115" s="106" t="s">
        <v>854</v>
      </c>
      <c r="E115" s="107">
        <v>2</v>
      </c>
      <c r="F115" s="22"/>
      <c r="G115" s="22">
        <v>8400</v>
      </c>
      <c r="H115" s="22"/>
      <c r="I115" s="22"/>
      <c r="J115" s="22"/>
      <c r="K115" s="22"/>
      <c r="L115" s="22">
        <v>8400</v>
      </c>
      <c r="M115" s="22">
        <v>8400</v>
      </c>
      <c r="N115" s="22"/>
      <c r="O115" s="22"/>
      <c r="P115" s="22"/>
      <c r="Q115" s="22"/>
    </row>
    <row r="116" ht="55" customHeight="1" spans="1:17">
      <c r="A116" s="96" t="s">
        <v>596</v>
      </c>
      <c r="B116" s="92" t="s">
        <v>1646</v>
      </c>
      <c r="C116" s="92" t="s">
        <v>1647</v>
      </c>
      <c r="D116" s="106" t="s">
        <v>854</v>
      </c>
      <c r="E116" s="107">
        <v>14</v>
      </c>
      <c r="F116" s="22"/>
      <c r="G116" s="22">
        <v>280000</v>
      </c>
      <c r="H116" s="22"/>
      <c r="I116" s="22"/>
      <c r="J116" s="22"/>
      <c r="K116" s="22"/>
      <c r="L116" s="22">
        <v>280000</v>
      </c>
      <c r="M116" s="22">
        <v>280000</v>
      </c>
      <c r="N116" s="22"/>
      <c r="O116" s="22"/>
      <c r="P116" s="22"/>
      <c r="Q116" s="22"/>
    </row>
    <row r="117" ht="55" customHeight="1" spans="1:17">
      <c r="A117" s="96" t="s">
        <v>596</v>
      </c>
      <c r="B117" s="92" t="s">
        <v>601</v>
      </c>
      <c r="C117" s="92" t="s">
        <v>1648</v>
      </c>
      <c r="D117" s="106" t="s">
        <v>1649</v>
      </c>
      <c r="E117" s="107">
        <v>5</v>
      </c>
      <c r="F117" s="22"/>
      <c r="G117" s="22">
        <v>1750000</v>
      </c>
      <c r="H117" s="22"/>
      <c r="I117" s="22"/>
      <c r="J117" s="22"/>
      <c r="K117" s="22"/>
      <c r="L117" s="22">
        <v>1750000</v>
      </c>
      <c r="M117" s="22">
        <v>1750000</v>
      </c>
      <c r="N117" s="22"/>
      <c r="O117" s="22"/>
      <c r="P117" s="22"/>
      <c r="Q117" s="22"/>
    </row>
    <row r="118" ht="55" customHeight="1" spans="1:17">
      <c r="A118" s="96" t="s">
        <v>294</v>
      </c>
      <c r="B118" s="92" t="s">
        <v>1590</v>
      </c>
      <c r="C118" s="92" t="s">
        <v>1554</v>
      </c>
      <c r="D118" s="106" t="s">
        <v>1591</v>
      </c>
      <c r="E118" s="107">
        <v>1</v>
      </c>
      <c r="F118" s="22"/>
      <c r="G118" s="22">
        <v>188000</v>
      </c>
      <c r="H118" s="22"/>
      <c r="I118" s="22"/>
      <c r="J118" s="22"/>
      <c r="K118" s="22"/>
      <c r="L118" s="22">
        <v>188000</v>
      </c>
      <c r="M118" s="22">
        <v>188000</v>
      </c>
      <c r="N118" s="22"/>
      <c r="O118" s="22"/>
      <c r="P118" s="22"/>
      <c r="Q118" s="22"/>
    </row>
    <row r="119" ht="55" customHeight="1" spans="1:17">
      <c r="A119" s="96" t="s">
        <v>294</v>
      </c>
      <c r="B119" s="92" t="s">
        <v>1592</v>
      </c>
      <c r="C119" s="92" t="s">
        <v>1556</v>
      </c>
      <c r="D119" s="106" t="s">
        <v>1591</v>
      </c>
      <c r="E119" s="107">
        <v>1</v>
      </c>
      <c r="F119" s="22">
        <v>168900</v>
      </c>
      <c r="G119" s="22">
        <v>56300</v>
      </c>
      <c r="H119" s="22">
        <v>56300</v>
      </c>
      <c r="I119" s="22"/>
      <c r="J119" s="22"/>
      <c r="K119" s="22"/>
      <c r="L119" s="22"/>
      <c r="M119" s="22"/>
      <c r="N119" s="22"/>
      <c r="O119" s="22"/>
      <c r="P119" s="22"/>
      <c r="Q119" s="22"/>
    </row>
    <row r="120" ht="55" customHeight="1" spans="1:17">
      <c r="A120" s="96" t="s">
        <v>294</v>
      </c>
      <c r="B120" s="92" t="s">
        <v>1650</v>
      </c>
      <c r="C120" s="92" t="s">
        <v>1558</v>
      </c>
      <c r="D120" s="106" t="s">
        <v>1591</v>
      </c>
      <c r="E120" s="107">
        <v>1</v>
      </c>
      <c r="F120" s="22"/>
      <c r="G120" s="22">
        <v>10000</v>
      </c>
      <c r="H120" s="22"/>
      <c r="I120" s="22"/>
      <c r="J120" s="22"/>
      <c r="K120" s="22"/>
      <c r="L120" s="22">
        <v>10000</v>
      </c>
      <c r="M120" s="22">
        <v>10000</v>
      </c>
      <c r="N120" s="22"/>
      <c r="O120" s="22"/>
      <c r="P120" s="22"/>
      <c r="Q120" s="22"/>
    </row>
    <row r="121" ht="55" customHeight="1" spans="1:17">
      <c r="A121" s="96" t="s">
        <v>294</v>
      </c>
      <c r="B121" s="92" t="s">
        <v>1650</v>
      </c>
      <c r="C121" s="92" t="s">
        <v>1558</v>
      </c>
      <c r="D121" s="106" t="s">
        <v>1591</v>
      </c>
      <c r="E121" s="107">
        <v>1</v>
      </c>
      <c r="F121" s="22"/>
      <c r="G121" s="22">
        <v>50000</v>
      </c>
      <c r="H121" s="22">
        <v>50000</v>
      </c>
      <c r="I121" s="22"/>
      <c r="J121" s="22"/>
      <c r="K121" s="22"/>
      <c r="L121" s="22"/>
      <c r="M121" s="22"/>
      <c r="N121" s="22"/>
      <c r="O121" s="22"/>
      <c r="P121" s="22"/>
      <c r="Q121" s="22"/>
    </row>
    <row r="122" ht="55" customHeight="1" spans="1:17">
      <c r="A122" s="96" t="s">
        <v>242</v>
      </c>
      <c r="B122" s="92" t="s">
        <v>1603</v>
      </c>
      <c r="C122" s="92" t="s">
        <v>1550</v>
      </c>
      <c r="D122" s="106" t="s">
        <v>1604</v>
      </c>
      <c r="E122" s="107">
        <v>70</v>
      </c>
      <c r="F122" s="22"/>
      <c r="G122" s="22">
        <v>28000</v>
      </c>
      <c r="H122" s="22"/>
      <c r="I122" s="22"/>
      <c r="J122" s="22"/>
      <c r="K122" s="22"/>
      <c r="L122" s="22">
        <v>28000</v>
      </c>
      <c r="M122" s="22">
        <v>28000</v>
      </c>
      <c r="N122" s="22"/>
      <c r="O122" s="22"/>
      <c r="P122" s="22"/>
      <c r="Q122" s="22"/>
    </row>
    <row r="123" ht="55" customHeight="1" spans="1:17">
      <c r="A123" s="96" t="s">
        <v>242</v>
      </c>
      <c r="B123" s="92" t="s">
        <v>1605</v>
      </c>
      <c r="C123" s="92" t="s">
        <v>1550</v>
      </c>
      <c r="D123" s="106" t="s">
        <v>1604</v>
      </c>
      <c r="E123" s="107">
        <v>268</v>
      </c>
      <c r="F123" s="22"/>
      <c r="G123" s="22">
        <v>53600</v>
      </c>
      <c r="H123" s="22"/>
      <c r="I123" s="22"/>
      <c r="J123" s="22"/>
      <c r="K123" s="22"/>
      <c r="L123" s="22">
        <v>53600</v>
      </c>
      <c r="M123" s="22">
        <v>53600</v>
      </c>
      <c r="N123" s="22"/>
      <c r="O123" s="22"/>
      <c r="P123" s="22"/>
      <c r="Q123" s="22"/>
    </row>
    <row r="124" ht="55" customHeight="1" spans="1:17">
      <c r="A124" s="96" t="s">
        <v>242</v>
      </c>
      <c r="B124" s="92" t="s">
        <v>1651</v>
      </c>
      <c r="C124" s="92" t="s">
        <v>1607</v>
      </c>
      <c r="D124" s="106" t="s">
        <v>775</v>
      </c>
      <c r="E124" s="107">
        <v>1</v>
      </c>
      <c r="F124" s="22">
        <v>139260.06</v>
      </c>
      <c r="G124" s="22">
        <v>46420.02</v>
      </c>
      <c r="H124" s="22">
        <v>46420.02</v>
      </c>
      <c r="I124" s="22"/>
      <c r="J124" s="22"/>
      <c r="K124" s="22"/>
      <c r="L124" s="22"/>
      <c r="M124" s="22"/>
      <c r="N124" s="22"/>
      <c r="O124" s="22"/>
      <c r="P124" s="22"/>
      <c r="Q124" s="22"/>
    </row>
    <row r="125" ht="55" customHeight="1" spans="1:17">
      <c r="A125" s="96" t="s">
        <v>242</v>
      </c>
      <c r="B125" s="92" t="s">
        <v>1651</v>
      </c>
      <c r="C125" s="92" t="s">
        <v>1607</v>
      </c>
      <c r="D125" s="106" t="s">
        <v>775</v>
      </c>
      <c r="E125" s="107">
        <v>1</v>
      </c>
      <c r="F125" s="22">
        <v>58739.94</v>
      </c>
      <c r="G125" s="22">
        <v>19579.98</v>
      </c>
      <c r="H125" s="22"/>
      <c r="I125" s="22"/>
      <c r="J125" s="22"/>
      <c r="K125" s="22"/>
      <c r="L125" s="22">
        <v>19579.98</v>
      </c>
      <c r="M125" s="22">
        <v>19579.98</v>
      </c>
      <c r="N125" s="22"/>
      <c r="O125" s="22"/>
      <c r="P125" s="22"/>
      <c r="Q125" s="22"/>
    </row>
    <row r="126" ht="55" customHeight="1" spans="1:17">
      <c r="A126" s="96" t="s">
        <v>242</v>
      </c>
      <c r="B126" s="92" t="s">
        <v>1652</v>
      </c>
      <c r="C126" s="92" t="s">
        <v>1568</v>
      </c>
      <c r="D126" s="106" t="s">
        <v>688</v>
      </c>
      <c r="E126" s="107">
        <v>1</v>
      </c>
      <c r="F126" s="22"/>
      <c r="G126" s="22">
        <v>43752.4</v>
      </c>
      <c r="H126" s="22">
        <v>43752.4</v>
      </c>
      <c r="I126" s="22"/>
      <c r="J126" s="22"/>
      <c r="K126" s="22"/>
      <c r="L126" s="22"/>
      <c r="M126" s="22"/>
      <c r="N126" s="22"/>
      <c r="O126" s="22"/>
      <c r="P126" s="22"/>
      <c r="Q126" s="22"/>
    </row>
    <row r="127" ht="55" customHeight="1" spans="1:17">
      <c r="A127" s="96" t="s">
        <v>242</v>
      </c>
      <c r="B127" s="92" t="s">
        <v>1652</v>
      </c>
      <c r="C127" s="92" t="s">
        <v>1568</v>
      </c>
      <c r="D127" s="106" t="s">
        <v>688</v>
      </c>
      <c r="E127" s="107">
        <v>1</v>
      </c>
      <c r="F127" s="22"/>
      <c r="G127" s="22">
        <v>319231.6</v>
      </c>
      <c r="H127" s="22"/>
      <c r="I127" s="22"/>
      <c r="J127" s="22"/>
      <c r="K127" s="22"/>
      <c r="L127" s="22">
        <v>319231.6</v>
      </c>
      <c r="M127" s="22">
        <v>319231.6</v>
      </c>
      <c r="N127" s="22"/>
      <c r="O127" s="22"/>
      <c r="P127" s="22"/>
      <c r="Q127" s="22"/>
    </row>
    <row r="128" ht="55" customHeight="1" spans="1:17">
      <c r="A128" s="96" t="s">
        <v>242</v>
      </c>
      <c r="B128" s="92" t="s">
        <v>1653</v>
      </c>
      <c r="C128" s="92" t="s">
        <v>1552</v>
      </c>
      <c r="D128" s="106" t="s">
        <v>688</v>
      </c>
      <c r="E128" s="107">
        <v>1</v>
      </c>
      <c r="F128" s="22">
        <v>1257000</v>
      </c>
      <c r="G128" s="22">
        <v>1257000</v>
      </c>
      <c r="H128" s="22"/>
      <c r="I128" s="22"/>
      <c r="J128" s="22"/>
      <c r="K128" s="22"/>
      <c r="L128" s="22">
        <v>1257000</v>
      </c>
      <c r="M128" s="22">
        <v>1257000</v>
      </c>
      <c r="N128" s="22"/>
      <c r="O128" s="22"/>
      <c r="P128" s="22"/>
      <c r="Q128" s="22"/>
    </row>
    <row r="129" ht="55" customHeight="1" spans="1:17">
      <c r="A129" s="96" t="s">
        <v>553</v>
      </c>
      <c r="B129" s="92" t="s">
        <v>1654</v>
      </c>
      <c r="C129" s="92" t="s">
        <v>1635</v>
      </c>
      <c r="D129" s="106" t="s">
        <v>854</v>
      </c>
      <c r="E129" s="107">
        <v>4</v>
      </c>
      <c r="F129" s="22"/>
      <c r="G129" s="22">
        <v>21000</v>
      </c>
      <c r="H129" s="22">
        <v>21000</v>
      </c>
      <c r="I129" s="22"/>
      <c r="J129" s="22"/>
      <c r="K129" s="22"/>
      <c r="L129" s="22"/>
      <c r="M129" s="22"/>
      <c r="N129" s="22"/>
      <c r="O129" s="22"/>
      <c r="P129" s="22"/>
      <c r="Q129" s="22"/>
    </row>
    <row r="130" ht="55" customHeight="1" spans="1:17">
      <c r="A130" s="95" t="s">
        <v>50</v>
      </c>
      <c r="B130" s="23"/>
      <c r="C130" s="23"/>
      <c r="D130" s="23"/>
      <c r="E130" s="23"/>
      <c r="F130" s="22">
        <v>46750</v>
      </c>
      <c r="G130" s="22">
        <v>46750</v>
      </c>
      <c r="H130" s="22">
        <v>46750</v>
      </c>
      <c r="I130" s="22"/>
      <c r="J130" s="22"/>
      <c r="K130" s="22"/>
      <c r="L130" s="22"/>
      <c r="M130" s="22"/>
      <c r="N130" s="22"/>
      <c r="O130" s="22"/>
      <c r="P130" s="22"/>
      <c r="Q130" s="22"/>
    </row>
    <row r="131" ht="55" customHeight="1" spans="1:17">
      <c r="A131" s="96" t="s">
        <v>605</v>
      </c>
      <c r="B131" s="92" t="s">
        <v>1655</v>
      </c>
      <c r="C131" s="92" t="s">
        <v>1614</v>
      </c>
      <c r="D131" s="106" t="s">
        <v>775</v>
      </c>
      <c r="E131" s="107">
        <v>11</v>
      </c>
      <c r="F131" s="22">
        <v>33000</v>
      </c>
      <c r="G131" s="22">
        <v>33000</v>
      </c>
      <c r="H131" s="22">
        <v>33000</v>
      </c>
      <c r="I131" s="22"/>
      <c r="J131" s="22"/>
      <c r="K131" s="22"/>
      <c r="L131" s="22"/>
      <c r="M131" s="22"/>
      <c r="N131" s="22"/>
      <c r="O131" s="22"/>
      <c r="P131" s="22"/>
      <c r="Q131" s="22"/>
    </row>
    <row r="132" ht="55" customHeight="1" spans="1:17">
      <c r="A132" s="96" t="s">
        <v>242</v>
      </c>
      <c r="B132" s="92" t="s">
        <v>1656</v>
      </c>
      <c r="C132" s="92" t="s">
        <v>1594</v>
      </c>
      <c r="D132" s="106" t="s">
        <v>854</v>
      </c>
      <c r="E132" s="107">
        <v>1</v>
      </c>
      <c r="F132" s="22">
        <v>13000</v>
      </c>
      <c r="G132" s="22">
        <v>13000</v>
      </c>
      <c r="H132" s="22">
        <v>13000</v>
      </c>
      <c r="I132" s="22"/>
      <c r="J132" s="22"/>
      <c r="K132" s="22"/>
      <c r="L132" s="22"/>
      <c r="M132" s="22"/>
      <c r="N132" s="22"/>
      <c r="O132" s="22"/>
      <c r="P132" s="22"/>
      <c r="Q132" s="22"/>
    </row>
    <row r="133" ht="55" customHeight="1" spans="1:17">
      <c r="A133" s="96" t="s">
        <v>242</v>
      </c>
      <c r="B133" s="92" t="s">
        <v>1549</v>
      </c>
      <c r="C133" s="92" t="s">
        <v>1657</v>
      </c>
      <c r="D133" s="106" t="s">
        <v>780</v>
      </c>
      <c r="E133" s="107">
        <v>5</v>
      </c>
      <c r="F133" s="22">
        <v>750</v>
      </c>
      <c r="G133" s="22">
        <v>750</v>
      </c>
      <c r="H133" s="22">
        <v>750</v>
      </c>
      <c r="I133" s="22"/>
      <c r="J133" s="22"/>
      <c r="K133" s="22"/>
      <c r="L133" s="22"/>
      <c r="M133" s="22"/>
      <c r="N133" s="22"/>
      <c r="O133" s="22"/>
      <c r="P133" s="22"/>
      <c r="Q133" s="22"/>
    </row>
    <row r="134" ht="55" customHeight="1" spans="1:17">
      <c r="A134" s="95" t="s">
        <v>52</v>
      </c>
      <c r="B134" s="23"/>
      <c r="C134" s="23"/>
      <c r="D134" s="23"/>
      <c r="E134" s="23"/>
      <c r="F134" s="22">
        <v>15500</v>
      </c>
      <c r="G134" s="22">
        <v>15500</v>
      </c>
      <c r="H134" s="22">
        <v>15500</v>
      </c>
      <c r="I134" s="22"/>
      <c r="J134" s="22"/>
      <c r="K134" s="22"/>
      <c r="L134" s="22"/>
      <c r="M134" s="22"/>
      <c r="N134" s="22"/>
      <c r="O134" s="22"/>
      <c r="P134" s="22"/>
      <c r="Q134" s="22"/>
    </row>
    <row r="135" ht="55" customHeight="1" spans="1:17">
      <c r="A135" s="96" t="s">
        <v>294</v>
      </c>
      <c r="B135" s="92" t="s">
        <v>1658</v>
      </c>
      <c r="C135" s="92" t="s">
        <v>1556</v>
      </c>
      <c r="D135" s="106" t="s">
        <v>1649</v>
      </c>
      <c r="E135" s="107">
        <v>1</v>
      </c>
      <c r="F135" s="22">
        <v>3300</v>
      </c>
      <c r="G135" s="22">
        <v>3300</v>
      </c>
      <c r="H135" s="22">
        <v>3300</v>
      </c>
      <c r="I135" s="22"/>
      <c r="J135" s="22"/>
      <c r="K135" s="22"/>
      <c r="L135" s="22"/>
      <c r="M135" s="22"/>
      <c r="N135" s="22"/>
      <c r="O135" s="22"/>
      <c r="P135" s="22"/>
      <c r="Q135" s="22"/>
    </row>
    <row r="136" ht="55" customHeight="1" spans="1:17">
      <c r="A136" s="96" t="s">
        <v>294</v>
      </c>
      <c r="B136" s="92" t="s">
        <v>1650</v>
      </c>
      <c r="C136" s="92" t="s">
        <v>1558</v>
      </c>
      <c r="D136" s="106" t="s">
        <v>1649</v>
      </c>
      <c r="E136" s="107">
        <v>1</v>
      </c>
      <c r="F136" s="22">
        <v>1700</v>
      </c>
      <c r="G136" s="22">
        <v>1700</v>
      </c>
      <c r="H136" s="22">
        <v>1700</v>
      </c>
      <c r="I136" s="22"/>
      <c r="J136" s="22"/>
      <c r="K136" s="22"/>
      <c r="L136" s="22"/>
      <c r="M136" s="22"/>
      <c r="N136" s="22"/>
      <c r="O136" s="22"/>
      <c r="P136" s="22"/>
      <c r="Q136" s="22"/>
    </row>
    <row r="137" ht="55" customHeight="1" spans="1:17">
      <c r="A137" s="96" t="s">
        <v>242</v>
      </c>
      <c r="B137" s="92" t="s">
        <v>1659</v>
      </c>
      <c r="C137" s="92" t="s">
        <v>1550</v>
      </c>
      <c r="D137" s="106" t="s">
        <v>1660</v>
      </c>
      <c r="E137" s="107">
        <v>50</v>
      </c>
      <c r="F137" s="22">
        <v>1500</v>
      </c>
      <c r="G137" s="22">
        <v>1500</v>
      </c>
      <c r="H137" s="22">
        <v>1500</v>
      </c>
      <c r="I137" s="22"/>
      <c r="J137" s="22"/>
      <c r="K137" s="22"/>
      <c r="L137" s="22"/>
      <c r="M137" s="22"/>
      <c r="N137" s="22"/>
      <c r="O137" s="22"/>
      <c r="P137" s="22"/>
      <c r="Q137" s="22"/>
    </row>
    <row r="138" ht="55" customHeight="1" spans="1:17">
      <c r="A138" s="96" t="s">
        <v>242</v>
      </c>
      <c r="B138" s="92" t="s">
        <v>1661</v>
      </c>
      <c r="C138" s="92" t="s">
        <v>1614</v>
      </c>
      <c r="D138" s="106" t="s">
        <v>926</v>
      </c>
      <c r="E138" s="107">
        <v>1</v>
      </c>
      <c r="F138" s="22">
        <v>3000</v>
      </c>
      <c r="G138" s="22">
        <v>3000</v>
      </c>
      <c r="H138" s="22">
        <v>3000</v>
      </c>
      <c r="I138" s="22"/>
      <c r="J138" s="22"/>
      <c r="K138" s="22"/>
      <c r="L138" s="22"/>
      <c r="M138" s="22"/>
      <c r="N138" s="22"/>
      <c r="O138" s="22"/>
      <c r="P138" s="22"/>
      <c r="Q138" s="22"/>
    </row>
    <row r="139" ht="55" customHeight="1" spans="1:17">
      <c r="A139" s="96" t="s">
        <v>242</v>
      </c>
      <c r="B139" s="92" t="s">
        <v>1662</v>
      </c>
      <c r="C139" s="92" t="s">
        <v>1635</v>
      </c>
      <c r="D139" s="106" t="s">
        <v>854</v>
      </c>
      <c r="E139" s="107">
        <v>1</v>
      </c>
      <c r="F139" s="22">
        <v>6000</v>
      </c>
      <c r="G139" s="22">
        <v>6000</v>
      </c>
      <c r="H139" s="22">
        <v>6000</v>
      </c>
      <c r="I139" s="22"/>
      <c r="J139" s="22"/>
      <c r="K139" s="22"/>
      <c r="L139" s="22"/>
      <c r="M139" s="22"/>
      <c r="N139" s="22"/>
      <c r="O139" s="22"/>
      <c r="P139" s="22"/>
      <c r="Q139" s="22"/>
    </row>
    <row r="140" ht="55" customHeight="1" spans="1:17">
      <c r="A140" s="95" t="s">
        <v>54</v>
      </c>
      <c r="B140" s="23"/>
      <c r="C140" s="23"/>
      <c r="D140" s="23"/>
      <c r="E140" s="23"/>
      <c r="F140" s="22">
        <v>12128.2</v>
      </c>
      <c r="G140" s="22">
        <v>12128.2</v>
      </c>
      <c r="H140" s="22">
        <v>12128.2</v>
      </c>
      <c r="I140" s="22"/>
      <c r="J140" s="22"/>
      <c r="K140" s="22"/>
      <c r="L140" s="22"/>
      <c r="M140" s="22"/>
      <c r="N140" s="22"/>
      <c r="O140" s="22"/>
      <c r="P140" s="22"/>
      <c r="Q140" s="22"/>
    </row>
    <row r="141" ht="55" customHeight="1" spans="1:17">
      <c r="A141" s="96" t="s">
        <v>242</v>
      </c>
      <c r="B141" s="92" t="s">
        <v>1549</v>
      </c>
      <c r="C141" s="92" t="s">
        <v>1550</v>
      </c>
      <c r="D141" s="106" t="s">
        <v>688</v>
      </c>
      <c r="E141" s="107">
        <v>1</v>
      </c>
      <c r="F141" s="22">
        <v>4228.2</v>
      </c>
      <c r="G141" s="22">
        <v>4228.2</v>
      </c>
      <c r="H141" s="22">
        <v>4228.2</v>
      </c>
      <c r="I141" s="22"/>
      <c r="J141" s="22"/>
      <c r="K141" s="22"/>
      <c r="L141" s="22"/>
      <c r="M141" s="22"/>
      <c r="N141" s="22"/>
      <c r="O141" s="22"/>
      <c r="P141" s="22"/>
      <c r="Q141" s="22"/>
    </row>
    <row r="142" ht="55" customHeight="1" spans="1:17">
      <c r="A142" s="96" t="s">
        <v>242</v>
      </c>
      <c r="B142" s="92" t="s">
        <v>1663</v>
      </c>
      <c r="C142" s="92" t="s">
        <v>1664</v>
      </c>
      <c r="D142" s="106" t="s">
        <v>654</v>
      </c>
      <c r="E142" s="107">
        <v>1</v>
      </c>
      <c r="F142" s="22">
        <v>1900</v>
      </c>
      <c r="G142" s="22">
        <v>1900</v>
      </c>
      <c r="H142" s="22">
        <v>1900</v>
      </c>
      <c r="I142" s="22"/>
      <c r="J142" s="22"/>
      <c r="K142" s="22"/>
      <c r="L142" s="22"/>
      <c r="M142" s="22"/>
      <c r="N142" s="22"/>
      <c r="O142" s="22"/>
      <c r="P142" s="22"/>
      <c r="Q142" s="22"/>
    </row>
    <row r="143" ht="55" customHeight="1" spans="1:17">
      <c r="A143" s="96" t="s">
        <v>242</v>
      </c>
      <c r="B143" s="92" t="s">
        <v>1665</v>
      </c>
      <c r="C143" s="92" t="s">
        <v>1635</v>
      </c>
      <c r="D143" s="106" t="s">
        <v>854</v>
      </c>
      <c r="E143" s="107">
        <v>1</v>
      </c>
      <c r="F143" s="22">
        <v>6000</v>
      </c>
      <c r="G143" s="22">
        <v>6000</v>
      </c>
      <c r="H143" s="22">
        <v>6000</v>
      </c>
      <c r="I143" s="22"/>
      <c r="J143" s="22"/>
      <c r="K143" s="22"/>
      <c r="L143" s="22"/>
      <c r="M143" s="22"/>
      <c r="N143" s="22"/>
      <c r="O143" s="22"/>
      <c r="P143" s="22"/>
      <c r="Q143" s="22"/>
    </row>
    <row r="144" ht="55" customHeight="1" spans="1:17">
      <c r="A144" s="95" t="s">
        <v>58</v>
      </c>
      <c r="B144" s="23"/>
      <c r="C144" s="23"/>
      <c r="D144" s="23"/>
      <c r="E144" s="23"/>
      <c r="F144" s="22">
        <v>478240</v>
      </c>
      <c r="G144" s="22">
        <v>679310</v>
      </c>
      <c r="H144" s="22">
        <v>679310</v>
      </c>
      <c r="I144" s="22"/>
      <c r="J144" s="22"/>
      <c r="K144" s="22"/>
      <c r="L144" s="22"/>
      <c r="M144" s="22"/>
      <c r="N144" s="22"/>
      <c r="O144" s="22"/>
      <c r="P144" s="22"/>
      <c r="Q144" s="22"/>
    </row>
    <row r="145" ht="55" customHeight="1" spans="1:17">
      <c r="A145" s="96" t="s">
        <v>532</v>
      </c>
      <c r="B145" s="92" t="s">
        <v>248</v>
      </c>
      <c r="C145" s="92" t="s">
        <v>1543</v>
      </c>
      <c r="D145" s="106" t="s">
        <v>775</v>
      </c>
      <c r="E145" s="107">
        <v>1</v>
      </c>
      <c r="F145" s="22">
        <v>23440</v>
      </c>
      <c r="G145" s="22">
        <v>23440</v>
      </c>
      <c r="H145" s="22">
        <v>23440</v>
      </c>
      <c r="I145" s="22"/>
      <c r="J145" s="22"/>
      <c r="K145" s="22"/>
      <c r="L145" s="22"/>
      <c r="M145" s="22"/>
      <c r="N145" s="22"/>
      <c r="O145" s="22"/>
      <c r="P145" s="22"/>
      <c r="Q145" s="22"/>
    </row>
    <row r="146" ht="55" customHeight="1" spans="1:17">
      <c r="A146" s="96" t="s">
        <v>532</v>
      </c>
      <c r="B146" s="92" t="s">
        <v>248</v>
      </c>
      <c r="C146" s="92" t="s">
        <v>1543</v>
      </c>
      <c r="D146" s="106" t="s">
        <v>775</v>
      </c>
      <c r="E146" s="107">
        <v>1</v>
      </c>
      <c r="F146" s="22">
        <v>3040</v>
      </c>
      <c r="G146" s="22">
        <v>3040</v>
      </c>
      <c r="H146" s="22">
        <v>3040</v>
      </c>
      <c r="I146" s="22"/>
      <c r="J146" s="22"/>
      <c r="K146" s="22"/>
      <c r="L146" s="22"/>
      <c r="M146" s="22"/>
      <c r="N146" s="22"/>
      <c r="O146" s="22"/>
      <c r="P146" s="22"/>
      <c r="Q146" s="22"/>
    </row>
    <row r="147" ht="55" customHeight="1" spans="1:17">
      <c r="A147" s="96" t="s">
        <v>532</v>
      </c>
      <c r="B147" s="92" t="s">
        <v>248</v>
      </c>
      <c r="C147" s="92" t="s">
        <v>1543</v>
      </c>
      <c r="D147" s="106" t="s">
        <v>775</v>
      </c>
      <c r="E147" s="107">
        <v>1</v>
      </c>
      <c r="F147" s="22">
        <v>17360</v>
      </c>
      <c r="G147" s="22">
        <v>17360</v>
      </c>
      <c r="H147" s="22">
        <v>17360</v>
      </c>
      <c r="I147" s="22"/>
      <c r="J147" s="22"/>
      <c r="K147" s="22"/>
      <c r="L147" s="22"/>
      <c r="M147" s="22"/>
      <c r="N147" s="22"/>
      <c r="O147" s="22"/>
      <c r="P147" s="22"/>
      <c r="Q147" s="22"/>
    </row>
    <row r="148" ht="55" customHeight="1" spans="1:17">
      <c r="A148" s="96" t="s">
        <v>294</v>
      </c>
      <c r="B148" s="92" t="s">
        <v>1590</v>
      </c>
      <c r="C148" s="92" t="s">
        <v>1554</v>
      </c>
      <c r="D148" s="106" t="s">
        <v>775</v>
      </c>
      <c r="E148" s="107">
        <v>1</v>
      </c>
      <c r="F148" s="22">
        <v>68900</v>
      </c>
      <c r="G148" s="22">
        <v>68900</v>
      </c>
      <c r="H148" s="22">
        <v>68900</v>
      </c>
      <c r="I148" s="22"/>
      <c r="J148" s="22"/>
      <c r="K148" s="22"/>
      <c r="L148" s="22"/>
      <c r="M148" s="22"/>
      <c r="N148" s="22"/>
      <c r="O148" s="22"/>
      <c r="P148" s="22"/>
      <c r="Q148" s="22"/>
    </row>
    <row r="149" ht="55" customHeight="1" spans="1:17">
      <c r="A149" s="96" t="s">
        <v>294</v>
      </c>
      <c r="B149" s="92" t="s">
        <v>1666</v>
      </c>
      <c r="C149" s="92" t="s">
        <v>1556</v>
      </c>
      <c r="D149" s="106" t="s">
        <v>775</v>
      </c>
      <c r="E149" s="107">
        <v>1</v>
      </c>
      <c r="F149" s="22">
        <v>30000</v>
      </c>
      <c r="G149" s="22">
        <v>30000</v>
      </c>
      <c r="H149" s="22">
        <v>30000</v>
      </c>
      <c r="I149" s="22"/>
      <c r="J149" s="22"/>
      <c r="K149" s="22"/>
      <c r="L149" s="22"/>
      <c r="M149" s="22"/>
      <c r="N149" s="22"/>
      <c r="O149" s="22"/>
      <c r="P149" s="22"/>
      <c r="Q149" s="22"/>
    </row>
    <row r="150" ht="55" customHeight="1" spans="1:17">
      <c r="A150" s="96" t="s">
        <v>294</v>
      </c>
      <c r="B150" s="92" t="s">
        <v>1667</v>
      </c>
      <c r="C150" s="92" t="s">
        <v>1558</v>
      </c>
      <c r="D150" s="106" t="s">
        <v>775</v>
      </c>
      <c r="E150" s="107">
        <v>1</v>
      </c>
      <c r="F150" s="22">
        <v>4500</v>
      </c>
      <c r="G150" s="22">
        <v>4500</v>
      </c>
      <c r="H150" s="22">
        <v>4500</v>
      </c>
      <c r="I150" s="22"/>
      <c r="J150" s="22"/>
      <c r="K150" s="22"/>
      <c r="L150" s="22"/>
      <c r="M150" s="22"/>
      <c r="N150" s="22"/>
      <c r="O150" s="22"/>
      <c r="P150" s="22"/>
      <c r="Q150" s="22"/>
    </row>
    <row r="151" ht="55" customHeight="1" spans="1:17">
      <c r="A151" s="96" t="s">
        <v>242</v>
      </c>
      <c r="B151" s="92" t="s">
        <v>248</v>
      </c>
      <c r="C151" s="92" t="s">
        <v>1550</v>
      </c>
      <c r="D151" s="106" t="s">
        <v>1608</v>
      </c>
      <c r="E151" s="107">
        <v>1</v>
      </c>
      <c r="F151" s="22">
        <v>8000</v>
      </c>
      <c r="G151" s="22">
        <v>8000</v>
      </c>
      <c r="H151" s="22">
        <v>8000</v>
      </c>
      <c r="I151" s="22"/>
      <c r="J151" s="22"/>
      <c r="K151" s="22"/>
      <c r="L151" s="22"/>
      <c r="M151" s="22"/>
      <c r="N151" s="22"/>
      <c r="O151" s="22"/>
      <c r="P151" s="22"/>
      <c r="Q151" s="22"/>
    </row>
    <row r="152" ht="55" customHeight="1" spans="1:17">
      <c r="A152" s="96" t="s">
        <v>617</v>
      </c>
      <c r="B152" s="92" t="s">
        <v>1668</v>
      </c>
      <c r="C152" s="92" t="s">
        <v>1614</v>
      </c>
      <c r="D152" s="106" t="s">
        <v>775</v>
      </c>
      <c r="E152" s="107">
        <v>1</v>
      </c>
      <c r="F152" s="22"/>
      <c r="G152" s="22">
        <v>980</v>
      </c>
      <c r="H152" s="22">
        <v>980</v>
      </c>
      <c r="I152" s="22"/>
      <c r="J152" s="22"/>
      <c r="K152" s="22"/>
      <c r="L152" s="22"/>
      <c r="M152" s="22"/>
      <c r="N152" s="22"/>
      <c r="O152" s="22"/>
      <c r="P152" s="22"/>
      <c r="Q152" s="22"/>
    </row>
    <row r="153" ht="55" customHeight="1" spans="1:17">
      <c r="A153" s="96" t="s">
        <v>617</v>
      </c>
      <c r="B153" s="92" t="s">
        <v>1669</v>
      </c>
      <c r="C153" s="92" t="s">
        <v>1614</v>
      </c>
      <c r="D153" s="106" t="s">
        <v>926</v>
      </c>
      <c r="E153" s="107">
        <v>1</v>
      </c>
      <c r="F153" s="22"/>
      <c r="G153" s="22">
        <v>770</v>
      </c>
      <c r="H153" s="22">
        <v>770</v>
      </c>
      <c r="I153" s="22"/>
      <c r="J153" s="22"/>
      <c r="K153" s="22"/>
      <c r="L153" s="22"/>
      <c r="M153" s="22"/>
      <c r="N153" s="22"/>
      <c r="O153" s="22"/>
      <c r="P153" s="22"/>
      <c r="Q153" s="22"/>
    </row>
    <row r="154" ht="55" customHeight="1" spans="1:17">
      <c r="A154" s="96" t="s">
        <v>617</v>
      </c>
      <c r="B154" s="92" t="s">
        <v>1670</v>
      </c>
      <c r="C154" s="92" t="s">
        <v>1614</v>
      </c>
      <c r="D154" s="106" t="s">
        <v>926</v>
      </c>
      <c r="E154" s="107">
        <v>6</v>
      </c>
      <c r="F154" s="22"/>
      <c r="G154" s="22">
        <v>14520</v>
      </c>
      <c r="H154" s="22">
        <v>14520</v>
      </c>
      <c r="I154" s="22"/>
      <c r="J154" s="22"/>
      <c r="K154" s="22"/>
      <c r="L154" s="22"/>
      <c r="M154" s="22"/>
      <c r="N154" s="22"/>
      <c r="O154" s="22"/>
      <c r="P154" s="22"/>
      <c r="Q154" s="22"/>
    </row>
    <row r="155" ht="55" customHeight="1" spans="1:17">
      <c r="A155" s="96" t="s">
        <v>617</v>
      </c>
      <c r="B155" s="92" t="s">
        <v>1671</v>
      </c>
      <c r="C155" s="92" t="s">
        <v>1614</v>
      </c>
      <c r="D155" s="106" t="s">
        <v>926</v>
      </c>
      <c r="E155" s="107">
        <v>6</v>
      </c>
      <c r="F155" s="22"/>
      <c r="G155" s="22">
        <v>9900</v>
      </c>
      <c r="H155" s="22">
        <v>9900</v>
      </c>
      <c r="I155" s="22"/>
      <c r="J155" s="22"/>
      <c r="K155" s="22"/>
      <c r="L155" s="22"/>
      <c r="M155" s="22"/>
      <c r="N155" s="22"/>
      <c r="O155" s="22"/>
      <c r="P155" s="22"/>
      <c r="Q155" s="22"/>
    </row>
    <row r="156" ht="55" customHeight="1" spans="1:17">
      <c r="A156" s="96" t="s">
        <v>617</v>
      </c>
      <c r="B156" s="92" t="s">
        <v>1672</v>
      </c>
      <c r="C156" s="92" t="s">
        <v>1673</v>
      </c>
      <c r="D156" s="106" t="s">
        <v>926</v>
      </c>
      <c r="E156" s="107">
        <v>1</v>
      </c>
      <c r="F156" s="22"/>
      <c r="G156" s="22">
        <v>99500</v>
      </c>
      <c r="H156" s="22">
        <v>99500</v>
      </c>
      <c r="I156" s="22"/>
      <c r="J156" s="22"/>
      <c r="K156" s="22"/>
      <c r="L156" s="22"/>
      <c r="M156" s="22"/>
      <c r="N156" s="22"/>
      <c r="O156" s="22"/>
      <c r="P156" s="22"/>
      <c r="Q156" s="22"/>
    </row>
    <row r="157" ht="55" customHeight="1" spans="1:17">
      <c r="A157" s="96" t="s">
        <v>617</v>
      </c>
      <c r="B157" s="92" t="s">
        <v>1674</v>
      </c>
      <c r="C157" s="92" t="s">
        <v>1675</v>
      </c>
      <c r="D157" s="106" t="s">
        <v>854</v>
      </c>
      <c r="E157" s="107">
        <v>1</v>
      </c>
      <c r="F157" s="22"/>
      <c r="G157" s="22">
        <v>8200</v>
      </c>
      <c r="H157" s="22">
        <v>8200</v>
      </c>
      <c r="I157" s="22"/>
      <c r="J157" s="22"/>
      <c r="K157" s="22"/>
      <c r="L157" s="22"/>
      <c r="M157" s="22"/>
      <c r="N157" s="22"/>
      <c r="O157" s="22"/>
      <c r="P157" s="22"/>
      <c r="Q157" s="22"/>
    </row>
    <row r="158" ht="55" customHeight="1" spans="1:17">
      <c r="A158" s="96" t="s">
        <v>617</v>
      </c>
      <c r="B158" s="92" t="s">
        <v>1634</v>
      </c>
      <c r="C158" s="92" t="s">
        <v>1635</v>
      </c>
      <c r="D158" s="106" t="s">
        <v>854</v>
      </c>
      <c r="E158" s="107">
        <v>6</v>
      </c>
      <c r="F158" s="22"/>
      <c r="G158" s="22">
        <v>36000</v>
      </c>
      <c r="H158" s="22">
        <v>36000</v>
      </c>
      <c r="I158" s="22"/>
      <c r="J158" s="22"/>
      <c r="K158" s="22"/>
      <c r="L158" s="22"/>
      <c r="M158" s="22"/>
      <c r="N158" s="22"/>
      <c r="O158" s="22"/>
      <c r="P158" s="22"/>
      <c r="Q158" s="22"/>
    </row>
    <row r="159" ht="55" customHeight="1" spans="1:17">
      <c r="A159" s="96" t="s">
        <v>617</v>
      </c>
      <c r="B159" s="92" t="s">
        <v>256</v>
      </c>
      <c r="C159" s="92" t="s">
        <v>1552</v>
      </c>
      <c r="D159" s="106" t="s">
        <v>775</v>
      </c>
      <c r="E159" s="107">
        <v>1</v>
      </c>
      <c r="F159" s="22">
        <v>293000</v>
      </c>
      <c r="G159" s="22">
        <v>293000</v>
      </c>
      <c r="H159" s="22">
        <v>293000</v>
      </c>
      <c r="I159" s="22"/>
      <c r="J159" s="22"/>
      <c r="K159" s="22"/>
      <c r="L159" s="22"/>
      <c r="M159" s="22"/>
      <c r="N159" s="22"/>
      <c r="O159" s="22"/>
      <c r="P159" s="22"/>
      <c r="Q159" s="22"/>
    </row>
    <row r="160" ht="55" customHeight="1" spans="1:17">
      <c r="A160" s="96" t="s">
        <v>617</v>
      </c>
      <c r="B160" s="92" t="s">
        <v>248</v>
      </c>
      <c r="C160" s="92" t="s">
        <v>1543</v>
      </c>
      <c r="D160" s="106" t="s">
        <v>775</v>
      </c>
      <c r="E160" s="107">
        <v>1</v>
      </c>
      <c r="F160" s="22">
        <v>30000</v>
      </c>
      <c r="G160" s="22">
        <v>30000</v>
      </c>
      <c r="H160" s="22">
        <v>30000</v>
      </c>
      <c r="I160" s="22"/>
      <c r="J160" s="22"/>
      <c r="K160" s="22"/>
      <c r="L160" s="22"/>
      <c r="M160" s="22"/>
      <c r="N160" s="22"/>
      <c r="O160" s="22"/>
      <c r="P160" s="22"/>
      <c r="Q160" s="22"/>
    </row>
    <row r="161" ht="55" customHeight="1" spans="1:17">
      <c r="A161" s="96" t="s">
        <v>622</v>
      </c>
      <c r="B161" s="92" t="s">
        <v>1676</v>
      </c>
      <c r="C161" s="92" t="s">
        <v>1568</v>
      </c>
      <c r="D161" s="106" t="s">
        <v>688</v>
      </c>
      <c r="E161" s="107">
        <v>1</v>
      </c>
      <c r="F161" s="22"/>
      <c r="G161" s="22">
        <v>31200</v>
      </c>
      <c r="H161" s="22">
        <v>31200</v>
      </c>
      <c r="I161" s="22"/>
      <c r="J161" s="22"/>
      <c r="K161" s="22"/>
      <c r="L161" s="22"/>
      <c r="M161" s="22"/>
      <c r="N161" s="22"/>
      <c r="O161" s="22"/>
      <c r="P161" s="22"/>
      <c r="Q161" s="22"/>
    </row>
    <row r="162" ht="55" customHeight="1" spans="1:17">
      <c r="A162" s="95" t="s">
        <v>60</v>
      </c>
      <c r="B162" s="23"/>
      <c r="C162" s="23"/>
      <c r="D162" s="23"/>
      <c r="E162" s="23"/>
      <c r="F162" s="22">
        <v>66997</v>
      </c>
      <c r="G162" s="22">
        <v>66997</v>
      </c>
      <c r="H162" s="22">
        <v>66997</v>
      </c>
      <c r="I162" s="22"/>
      <c r="J162" s="22"/>
      <c r="K162" s="22"/>
      <c r="L162" s="22"/>
      <c r="M162" s="22"/>
      <c r="N162" s="22"/>
      <c r="O162" s="22"/>
      <c r="P162" s="22"/>
      <c r="Q162" s="22"/>
    </row>
    <row r="163" ht="55" customHeight="1" spans="1:17">
      <c r="A163" s="96" t="s">
        <v>242</v>
      </c>
      <c r="B163" s="92" t="s">
        <v>1549</v>
      </c>
      <c r="C163" s="92" t="s">
        <v>1550</v>
      </c>
      <c r="D163" s="106" t="s">
        <v>1660</v>
      </c>
      <c r="E163" s="107">
        <v>190</v>
      </c>
      <c r="F163" s="22">
        <v>4997</v>
      </c>
      <c r="G163" s="22">
        <v>4997</v>
      </c>
      <c r="H163" s="22">
        <v>4997</v>
      </c>
      <c r="I163" s="22"/>
      <c r="J163" s="22"/>
      <c r="K163" s="22"/>
      <c r="L163" s="22"/>
      <c r="M163" s="22"/>
      <c r="N163" s="22"/>
      <c r="O163" s="22"/>
      <c r="P163" s="22"/>
      <c r="Q163" s="22"/>
    </row>
    <row r="164" ht="55" customHeight="1" spans="1:17">
      <c r="A164" s="96" t="s">
        <v>242</v>
      </c>
      <c r="B164" s="92" t="s">
        <v>1677</v>
      </c>
      <c r="C164" s="92" t="s">
        <v>1614</v>
      </c>
      <c r="D164" s="106" t="s">
        <v>926</v>
      </c>
      <c r="E164" s="107">
        <v>2</v>
      </c>
      <c r="F164" s="22">
        <v>4000</v>
      </c>
      <c r="G164" s="22">
        <v>4000</v>
      </c>
      <c r="H164" s="22">
        <v>4000</v>
      </c>
      <c r="I164" s="22"/>
      <c r="J164" s="22"/>
      <c r="K164" s="22"/>
      <c r="L164" s="22"/>
      <c r="M164" s="22"/>
      <c r="N164" s="22"/>
      <c r="O164" s="22"/>
      <c r="P164" s="22"/>
      <c r="Q164" s="22"/>
    </row>
    <row r="165" ht="55" customHeight="1" spans="1:17">
      <c r="A165" s="96" t="s">
        <v>242</v>
      </c>
      <c r="B165" s="92" t="s">
        <v>1678</v>
      </c>
      <c r="C165" s="92" t="s">
        <v>1627</v>
      </c>
      <c r="D165" s="106" t="s">
        <v>926</v>
      </c>
      <c r="E165" s="107">
        <v>2</v>
      </c>
      <c r="F165" s="22">
        <v>1000</v>
      </c>
      <c r="G165" s="22">
        <v>1000</v>
      </c>
      <c r="H165" s="22">
        <v>1000</v>
      </c>
      <c r="I165" s="22"/>
      <c r="J165" s="22"/>
      <c r="K165" s="22"/>
      <c r="L165" s="22"/>
      <c r="M165" s="22"/>
      <c r="N165" s="22"/>
      <c r="O165" s="22"/>
      <c r="P165" s="22"/>
      <c r="Q165" s="22"/>
    </row>
    <row r="166" ht="55" customHeight="1" spans="1:17">
      <c r="A166" s="96" t="s">
        <v>242</v>
      </c>
      <c r="B166" s="92" t="s">
        <v>1634</v>
      </c>
      <c r="C166" s="92" t="s">
        <v>1635</v>
      </c>
      <c r="D166" s="106" t="s">
        <v>854</v>
      </c>
      <c r="E166" s="107">
        <v>2</v>
      </c>
      <c r="F166" s="22">
        <v>12000</v>
      </c>
      <c r="G166" s="22">
        <v>12000</v>
      </c>
      <c r="H166" s="22">
        <v>12000</v>
      </c>
      <c r="I166" s="22"/>
      <c r="J166" s="22"/>
      <c r="K166" s="22"/>
      <c r="L166" s="22"/>
      <c r="M166" s="22"/>
      <c r="N166" s="22"/>
      <c r="O166" s="22"/>
      <c r="P166" s="22"/>
      <c r="Q166" s="22"/>
    </row>
    <row r="167" ht="55" customHeight="1" spans="1:17">
      <c r="A167" s="96" t="s">
        <v>532</v>
      </c>
      <c r="B167" s="92" t="s">
        <v>1679</v>
      </c>
      <c r="C167" s="92" t="s">
        <v>1497</v>
      </c>
      <c r="D167" s="106" t="s">
        <v>926</v>
      </c>
      <c r="E167" s="107">
        <v>1</v>
      </c>
      <c r="F167" s="22">
        <v>39800</v>
      </c>
      <c r="G167" s="22">
        <v>39800</v>
      </c>
      <c r="H167" s="22">
        <v>39800</v>
      </c>
      <c r="I167" s="22"/>
      <c r="J167" s="22"/>
      <c r="K167" s="22"/>
      <c r="L167" s="22"/>
      <c r="M167" s="22"/>
      <c r="N167" s="22"/>
      <c r="O167" s="22"/>
      <c r="P167" s="22"/>
      <c r="Q167" s="22"/>
    </row>
    <row r="168" ht="55" customHeight="1" spans="1:17">
      <c r="A168" s="96" t="s">
        <v>532</v>
      </c>
      <c r="B168" s="92" t="s">
        <v>1680</v>
      </c>
      <c r="C168" s="92" t="s">
        <v>1502</v>
      </c>
      <c r="D168" s="106" t="s">
        <v>854</v>
      </c>
      <c r="E168" s="107">
        <v>1</v>
      </c>
      <c r="F168" s="22">
        <v>5200</v>
      </c>
      <c r="G168" s="22">
        <v>5200</v>
      </c>
      <c r="H168" s="22">
        <v>5200</v>
      </c>
      <c r="I168" s="22"/>
      <c r="J168" s="22"/>
      <c r="K168" s="22"/>
      <c r="L168" s="22"/>
      <c r="M168" s="22"/>
      <c r="N168" s="22"/>
      <c r="O168" s="22"/>
      <c r="P168" s="22"/>
      <c r="Q168" s="22"/>
    </row>
    <row r="169" ht="55" customHeight="1" spans="1:17">
      <c r="A169" s="91" t="s">
        <v>62</v>
      </c>
      <c r="B169" s="23"/>
      <c r="C169" s="23"/>
      <c r="D169" s="23"/>
      <c r="E169" s="23"/>
      <c r="F169" s="22">
        <v>1778810</v>
      </c>
      <c r="G169" s="22">
        <v>2299710</v>
      </c>
      <c r="H169" s="22">
        <v>1984610</v>
      </c>
      <c r="I169" s="22"/>
      <c r="J169" s="22"/>
      <c r="K169" s="22"/>
      <c r="L169" s="22">
        <v>315100</v>
      </c>
      <c r="M169" s="22"/>
      <c r="N169" s="22"/>
      <c r="O169" s="22"/>
      <c r="P169" s="22"/>
      <c r="Q169" s="22">
        <v>315100</v>
      </c>
    </row>
    <row r="170" ht="55" customHeight="1" spans="1:17">
      <c r="A170" s="95" t="s">
        <v>294</v>
      </c>
      <c r="B170" s="92" t="s">
        <v>1681</v>
      </c>
      <c r="C170" s="92" t="s">
        <v>1554</v>
      </c>
      <c r="D170" s="106" t="s">
        <v>775</v>
      </c>
      <c r="E170" s="107">
        <v>1</v>
      </c>
      <c r="F170" s="22"/>
      <c r="G170" s="22">
        <v>90000</v>
      </c>
      <c r="H170" s="22"/>
      <c r="I170" s="22"/>
      <c r="J170" s="22"/>
      <c r="K170" s="22"/>
      <c r="L170" s="22">
        <v>90000</v>
      </c>
      <c r="M170" s="22"/>
      <c r="N170" s="22"/>
      <c r="O170" s="22"/>
      <c r="P170" s="22"/>
      <c r="Q170" s="22">
        <v>90000</v>
      </c>
    </row>
    <row r="171" ht="55" customHeight="1" spans="1:17">
      <c r="A171" s="95" t="s">
        <v>294</v>
      </c>
      <c r="B171" s="92" t="s">
        <v>1681</v>
      </c>
      <c r="C171" s="92" t="s">
        <v>1554</v>
      </c>
      <c r="D171" s="106" t="s">
        <v>775</v>
      </c>
      <c r="E171" s="107">
        <v>1</v>
      </c>
      <c r="F171" s="22"/>
      <c r="G171" s="22">
        <v>69500</v>
      </c>
      <c r="H171" s="22">
        <v>69500</v>
      </c>
      <c r="I171" s="22"/>
      <c r="J171" s="22"/>
      <c r="K171" s="22"/>
      <c r="L171" s="22"/>
      <c r="M171" s="22"/>
      <c r="N171" s="22"/>
      <c r="O171" s="22"/>
      <c r="P171" s="22"/>
      <c r="Q171" s="22"/>
    </row>
    <row r="172" ht="55" customHeight="1" spans="1:17">
      <c r="A172" s="95" t="s">
        <v>294</v>
      </c>
      <c r="B172" s="92" t="s">
        <v>1682</v>
      </c>
      <c r="C172" s="92" t="s">
        <v>1556</v>
      </c>
      <c r="D172" s="106" t="s">
        <v>775</v>
      </c>
      <c r="E172" s="107">
        <v>1</v>
      </c>
      <c r="F172" s="22">
        <v>81200</v>
      </c>
      <c r="G172" s="22">
        <v>81200</v>
      </c>
      <c r="H172" s="22">
        <v>81200</v>
      </c>
      <c r="I172" s="22"/>
      <c r="J172" s="22"/>
      <c r="K172" s="22"/>
      <c r="L172" s="22"/>
      <c r="M172" s="22"/>
      <c r="N172" s="22"/>
      <c r="O172" s="22"/>
      <c r="P172" s="22"/>
      <c r="Q172" s="22"/>
    </row>
    <row r="173" ht="55" customHeight="1" spans="1:17">
      <c r="A173" s="95" t="s">
        <v>294</v>
      </c>
      <c r="B173" s="92" t="s">
        <v>1682</v>
      </c>
      <c r="C173" s="92" t="s">
        <v>1556</v>
      </c>
      <c r="D173" s="106" t="s">
        <v>775</v>
      </c>
      <c r="E173" s="107">
        <v>1</v>
      </c>
      <c r="F173" s="22">
        <v>95100</v>
      </c>
      <c r="G173" s="22">
        <v>95100</v>
      </c>
      <c r="H173" s="22"/>
      <c r="I173" s="22"/>
      <c r="J173" s="22"/>
      <c r="K173" s="22"/>
      <c r="L173" s="22">
        <v>95100</v>
      </c>
      <c r="M173" s="22"/>
      <c r="N173" s="22"/>
      <c r="O173" s="22"/>
      <c r="P173" s="22"/>
      <c r="Q173" s="22">
        <v>95100</v>
      </c>
    </row>
    <row r="174" ht="55" customHeight="1" spans="1:17">
      <c r="A174" s="95" t="s">
        <v>294</v>
      </c>
      <c r="B174" s="92" t="s">
        <v>1683</v>
      </c>
      <c r="C174" s="92" t="s">
        <v>1558</v>
      </c>
      <c r="D174" s="106" t="s">
        <v>775</v>
      </c>
      <c r="E174" s="107">
        <v>1</v>
      </c>
      <c r="F174" s="22"/>
      <c r="G174" s="22">
        <v>16500</v>
      </c>
      <c r="H174" s="22">
        <v>16500</v>
      </c>
      <c r="I174" s="22"/>
      <c r="J174" s="22"/>
      <c r="K174" s="22"/>
      <c r="L174" s="22"/>
      <c r="M174" s="22"/>
      <c r="N174" s="22"/>
      <c r="O174" s="22"/>
      <c r="P174" s="22"/>
      <c r="Q174" s="22"/>
    </row>
    <row r="175" ht="55" customHeight="1" spans="1:17">
      <c r="A175" s="95" t="s">
        <v>242</v>
      </c>
      <c r="B175" s="92" t="s">
        <v>248</v>
      </c>
      <c r="C175" s="92" t="s">
        <v>1607</v>
      </c>
      <c r="D175" s="106" t="s">
        <v>775</v>
      </c>
      <c r="E175" s="107">
        <v>1</v>
      </c>
      <c r="F175" s="22">
        <v>30000</v>
      </c>
      <c r="G175" s="22">
        <v>30000</v>
      </c>
      <c r="H175" s="22">
        <v>30000</v>
      </c>
      <c r="I175" s="22"/>
      <c r="J175" s="22"/>
      <c r="K175" s="22"/>
      <c r="L175" s="22"/>
      <c r="M175" s="22"/>
      <c r="N175" s="22"/>
      <c r="O175" s="22"/>
      <c r="P175" s="22"/>
      <c r="Q175" s="22"/>
    </row>
    <row r="176" ht="55" customHeight="1" spans="1:17">
      <c r="A176" s="95" t="s">
        <v>242</v>
      </c>
      <c r="B176" s="92" t="s">
        <v>248</v>
      </c>
      <c r="C176" s="92" t="s">
        <v>1607</v>
      </c>
      <c r="D176" s="106" t="s">
        <v>775</v>
      </c>
      <c r="E176" s="107">
        <v>1</v>
      </c>
      <c r="F176" s="22">
        <v>10000</v>
      </c>
      <c r="G176" s="22">
        <v>10000</v>
      </c>
      <c r="H176" s="22"/>
      <c r="I176" s="22"/>
      <c r="J176" s="22"/>
      <c r="K176" s="22"/>
      <c r="L176" s="22">
        <v>10000</v>
      </c>
      <c r="M176" s="22"/>
      <c r="N176" s="22"/>
      <c r="O176" s="22"/>
      <c r="P176" s="22"/>
      <c r="Q176" s="22">
        <v>10000</v>
      </c>
    </row>
    <row r="177" ht="55" customHeight="1" spans="1:17">
      <c r="A177" s="95" t="s">
        <v>551</v>
      </c>
      <c r="B177" s="92" t="s">
        <v>1684</v>
      </c>
      <c r="C177" s="92" t="s">
        <v>1685</v>
      </c>
      <c r="D177" s="106" t="s">
        <v>1686</v>
      </c>
      <c r="E177" s="107">
        <v>20</v>
      </c>
      <c r="F177" s="22">
        <v>13000</v>
      </c>
      <c r="G177" s="22">
        <v>13000</v>
      </c>
      <c r="H177" s="22">
        <v>13000</v>
      </c>
      <c r="I177" s="22"/>
      <c r="J177" s="22"/>
      <c r="K177" s="22"/>
      <c r="L177" s="22"/>
      <c r="M177" s="22"/>
      <c r="N177" s="22"/>
      <c r="O177" s="22"/>
      <c r="P177" s="22"/>
      <c r="Q177" s="22"/>
    </row>
    <row r="178" ht="55" customHeight="1" spans="1:17">
      <c r="A178" s="95" t="s">
        <v>551</v>
      </c>
      <c r="B178" s="92" t="s">
        <v>1687</v>
      </c>
      <c r="C178" s="92" t="s">
        <v>1688</v>
      </c>
      <c r="D178" s="106" t="s">
        <v>1584</v>
      </c>
      <c r="E178" s="107">
        <v>17</v>
      </c>
      <c r="F178" s="22">
        <v>37400</v>
      </c>
      <c r="G178" s="22">
        <v>37400</v>
      </c>
      <c r="H178" s="22">
        <v>37400</v>
      </c>
      <c r="I178" s="22"/>
      <c r="J178" s="22"/>
      <c r="K178" s="22"/>
      <c r="L178" s="22"/>
      <c r="M178" s="22"/>
      <c r="N178" s="22"/>
      <c r="O178" s="22"/>
      <c r="P178" s="22"/>
      <c r="Q178" s="22"/>
    </row>
    <row r="179" ht="55" customHeight="1" spans="1:17">
      <c r="A179" s="95" t="s">
        <v>551</v>
      </c>
      <c r="B179" s="92" t="s">
        <v>1549</v>
      </c>
      <c r="C179" s="92" t="s">
        <v>1550</v>
      </c>
      <c r="D179" s="106" t="s">
        <v>1608</v>
      </c>
      <c r="E179" s="107">
        <v>1</v>
      </c>
      <c r="F179" s="22">
        <v>30110</v>
      </c>
      <c r="G179" s="22">
        <v>30110</v>
      </c>
      <c r="H179" s="22">
        <v>30110</v>
      </c>
      <c r="I179" s="22"/>
      <c r="J179" s="22"/>
      <c r="K179" s="22"/>
      <c r="L179" s="22"/>
      <c r="M179" s="22"/>
      <c r="N179" s="22"/>
      <c r="O179" s="22"/>
      <c r="P179" s="22"/>
      <c r="Q179" s="22"/>
    </row>
    <row r="180" ht="55" customHeight="1" spans="1:17">
      <c r="A180" s="95" t="s">
        <v>551</v>
      </c>
      <c r="B180" s="92" t="s">
        <v>1689</v>
      </c>
      <c r="C180" s="92" t="s">
        <v>1690</v>
      </c>
      <c r="D180" s="106" t="s">
        <v>1686</v>
      </c>
      <c r="E180" s="107">
        <v>30</v>
      </c>
      <c r="F180" s="22">
        <v>9000</v>
      </c>
      <c r="G180" s="22">
        <v>9000</v>
      </c>
      <c r="H180" s="22">
        <v>9000</v>
      </c>
      <c r="I180" s="22"/>
      <c r="J180" s="22"/>
      <c r="K180" s="22"/>
      <c r="L180" s="22"/>
      <c r="M180" s="22"/>
      <c r="N180" s="22"/>
      <c r="O180" s="22"/>
      <c r="P180" s="22"/>
      <c r="Q180" s="22"/>
    </row>
    <row r="181" ht="55" customHeight="1" spans="1:17">
      <c r="A181" s="95" t="s">
        <v>551</v>
      </c>
      <c r="B181" s="92" t="s">
        <v>1533</v>
      </c>
      <c r="C181" s="92" t="s">
        <v>1534</v>
      </c>
      <c r="D181" s="106" t="s">
        <v>854</v>
      </c>
      <c r="E181" s="107">
        <v>4</v>
      </c>
      <c r="F181" s="22">
        <v>4000</v>
      </c>
      <c r="G181" s="22">
        <v>4000</v>
      </c>
      <c r="H181" s="22">
        <v>4000</v>
      </c>
      <c r="I181" s="22"/>
      <c r="J181" s="22"/>
      <c r="K181" s="22"/>
      <c r="L181" s="22"/>
      <c r="M181" s="22"/>
      <c r="N181" s="22"/>
      <c r="O181" s="22"/>
      <c r="P181" s="22"/>
      <c r="Q181" s="22"/>
    </row>
    <row r="182" ht="55" customHeight="1" spans="1:17">
      <c r="A182" s="95" t="s">
        <v>551</v>
      </c>
      <c r="B182" s="92" t="s">
        <v>1691</v>
      </c>
      <c r="C182" s="92" t="s">
        <v>1692</v>
      </c>
      <c r="D182" s="106" t="s">
        <v>1587</v>
      </c>
      <c r="E182" s="107">
        <v>4</v>
      </c>
      <c r="F182" s="22">
        <v>4000</v>
      </c>
      <c r="G182" s="22">
        <v>4000</v>
      </c>
      <c r="H182" s="22">
        <v>4000</v>
      </c>
      <c r="I182" s="22"/>
      <c r="J182" s="22"/>
      <c r="K182" s="22"/>
      <c r="L182" s="22"/>
      <c r="M182" s="22"/>
      <c r="N182" s="22"/>
      <c r="O182" s="22"/>
      <c r="P182" s="22"/>
      <c r="Q182" s="22"/>
    </row>
    <row r="183" ht="55" customHeight="1" spans="1:17">
      <c r="A183" s="95" t="s">
        <v>551</v>
      </c>
      <c r="B183" s="92" t="s">
        <v>1693</v>
      </c>
      <c r="C183" s="92" t="s">
        <v>1694</v>
      </c>
      <c r="D183" s="106" t="s">
        <v>775</v>
      </c>
      <c r="E183" s="107">
        <v>1</v>
      </c>
      <c r="F183" s="22">
        <v>383000</v>
      </c>
      <c r="G183" s="22">
        <v>383000</v>
      </c>
      <c r="H183" s="22">
        <v>383000</v>
      </c>
      <c r="I183" s="22"/>
      <c r="J183" s="22"/>
      <c r="K183" s="22"/>
      <c r="L183" s="22"/>
      <c r="M183" s="22"/>
      <c r="N183" s="22"/>
      <c r="O183" s="22"/>
      <c r="P183" s="22"/>
      <c r="Q183" s="22"/>
    </row>
    <row r="184" ht="55" customHeight="1" spans="1:17">
      <c r="A184" s="95" t="s">
        <v>551</v>
      </c>
      <c r="B184" s="92" t="s">
        <v>1695</v>
      </c>
      <c r="C184" s="92" t="s">
        <v>1543</v>
      </c>
      <c r="D184" s="106" t="s">
        <v>775</v>
      </c>
      <c r="E184" s="107">
        <v>1</v>
      </c>
      <c r="F184" s="22">
        <v>120000</v>
      </c>
      <c r="G184" s="22">
        <v>120000</v>
      </c>
      <c r="H184" s="22"/>
      <c r="I184" s="22"/>
      <c r="J184" s="22"/>
      <c r="K184" s="22"/>
      <c r="L184" s="22">
        <v>120000</v>
      </c>
      <c r="M184" s="22"/>
      <c r="N184" s="22"/>
      <c r="O184" s="22"/>
      <c r="P184" s="22"/>
      <c r="Q184" s="22">
        <v>120000</v>
      </c>
    </row>
    <row r="185" ht="55" customHeight="1" spans="1:17">
      <c r="A185" s="95" t="s">
        <v>551</v>
      </c>
      <c r="B185" s="92" t="s">
        <v>248</v>
      </c>
      <c r="C185" s="92" t="s">
        <v>1543</v>
      </c>
      <c r="D185" s="106" t="s">
        <v>775</v>
      </c>
      <c r="E185" s="107">
        <v>1</v>
      </c>
      <c r="F185" s="22">
        <v>171000</v>
      </c>
      <c r="G185" s="22">
        <v>171000</v>
      </c>
      <c r="H185" s="22">
        <v>171000</v>
      </c>
      <c r="I185" s="22"/>
      <c r="J185" s="22"/>
      <c r="K185" s="22"/>
      <c r="L185" s="22"/>
      <c r="M185" s="22"/>
      <c r="N185" s="22"/>
      <c r="O185" s="22"/>
      <c r="P185" s="22"/>
      <c r="Q185" s="22"/>
    </row>
    <row r="186" ht="55" customHeight="1" spans="1:17">
      <c r="A186" s="95" t="s">
        <v>551</v>
      </c>
      <c r="B186" s="92" t="s">
        <v>1696</v>
      </c>
      <c r="C186" s="92" t="s">
        <v>1543</v>
      </c>
      <c r="D186" s="106" t="s">
        <v>775</v>
      </c>
      <c r="E186" s="107">
        <v>1</v>
      </c>
      <c r="F186" s="22">
        <v>84000</v>
      </c>
      <c r="G186" s="22">
        <v>84000</v>
      </c>
      <c r="H186" s="22">
        <v>84000</v>
      </c>
      <c r="I186" s="22"/>
      <c r="J186" s="22"/>
      <c r="K186" s="22"/>
      <c r="L186" s="22"/>
      <c r="M186" s="22"/>
      <c r="N186" s="22"/>
      <c r="O186" s="22"/>
      <c r="P186" s="22"/>
      <c r="Q186" s="22"/>
    </row>
    <row r="187" ht="55" customHeight="1" spans="1:17">
      <c r="A187" s="95" t="s">
        <v>539</v>
      </c>
      <c r="B187" s="92" t="s">
        <v>1697</v>
      </c>
      <c r="C187" s="92" t="s">
        <v>1560</v>
      </c>
      <c r="D187" s="106" t="s">
        <v>775</v>
      </c>
      <c r="E187" s="107">
        <v>1</v>
      </c>
      <c r="F187" s="22">
        <v>34000</v>
      </c>
      <c r="G187" s="22">
        <v>34000</v>
      </c>
      <c r="H187" s="22">
        <v>34000</v>
      </c>
      <c r="I187" s="22"/>
      <c r="J187" s="22"/>
      <c r="K187" s="22"/>
      <c r="L187" s="22"/>
      <c r="M187" s="22"/>
      <c r="N187" s="22"/>
      <c r="O187" s="22"/>
      <c r="P187" s="22"/>
      <c r="Q187" s="22"/>
    </row>
    <row r="188" ht="55" customHeight="1" spans="1:17">
      <c r="A188" s="95" t="s">
        <v>539</v>
      </c>
      <c r="B188" s="92" t="s">
        <v>1698</v>
      </c>
      <c r="C188" s="92" t="s">
        <v>1560</v>
      </c>
      <c r="D188" s="106" t="s">
        <v>775</v>
      </c>
      <c r="E188" s="107">
        <v>1</v>
      </c>
      <c r="F188" s="22">
        <v>23000</v>
      </c>
      <c r="G188" s="22">
        <v>23000</v>
      </c>
      <c r="H188" s="22">
        <v>23000</v>
      </c>
      <c r="I188" s="22"/>
      <c r="J188" s="22"/>
      <c r="K188" s="22"/>
      <c r="L188" s="22"/>
      <c r="M188" s="22"/>
      <c r="N188" s="22"/>
      <c r="O188" s="22"/>
      <c r="P188" s="22"/>
      <c r="Q188" s="22"/>
    </row>
    <row r="189" ht="55" customHeight="1" spans="1:17">
      <c r="A189" s="95" t="s">
        <v>539</v>
      </c>
      <c r="B189" s="92" t="s">
        <v>1699</v>
      </c>
      <c r="C189" s="92" t="s">
        <v>1566</v>
      </c>
      <c r="D189" s="106" t="s">
        <v>775</v>
      </c>
      <c r="E189" s="107">
        <v>1</v>
      </c>
      <c r="F189" s="22">
        <v>650000</v>
      </c>
      <c r="G189" s="22">
        <v>650000</v>
      </c>
      <c r="H189" s="22">
        <v>650000</v>
      </c>
      <c r="I189" s="22"/>
      <c r="J189" s="22"/>
      <c r="K189" s="22"/>
      <c r="L189" s="22"/>
      <c r="M189" s="22"/>
      <c r="N189" s="22"/>
      <c r="O189" s="22"/>
      <c r="P189" s="22"/>
      <c r="Q189" s="22"/>
    </row>
    <row r="190" ht="55" customHeight="1" spans="1:17">
      <c r="A190" s="95" t="s">
        <v>539</v>
      </c>
      <c r="B190" s="92" t="s">
        <v>1700</v>
      </c>
      <c r="C190" s="92" t="s">
        <v>1568</v>
      </c>
      <c r="D190" s="106" t="s">
        <v>775</v>
      </c>
      <c r="E190" s="107">
        <v>1</v>
      </c>
      <c r="F190" s="22"/>
      <c r="G190" s="22">
        <v>112700</v>
      </c>
      <c r="H190" s="22">
        <v>112700</v>
      </c>
      <c r="I190" s="22"/>
      <c r="J190" s="22"/>
      <c r="K190" s="22"/>
      <c r="L190" s="22"/>
      <c r="M190" s="22"/>
      <c r="N190" s="22"/>
      <c r="O190" s="22"/>
      <c r="P190" s="22"/>
      <c r="Q190" s="22"/>
    </row>
    <row r="191" ht="55" customHeight="1" spans="1:17">
      <c r="A191" s="95" t="s">
        <v>539</v>
      </c>
      <c r="B191" s="92" t="s">
        <v>1701</v>
      </c>
      <c r="C191" s="92" t="s">
        <v>1568</v>
      </c>
      <c r="D191" s="106" t="s">
        <v>775</v>
      </c>
      <c r="E191" s="107">
        <v>1</v>
      </c>
      <c r="F191" s="22"/>
      <c r="G191" s="22">
        <v>219200</v>
      </c>
      <c r="H191" s="22">
        <v>219200</v>
      </c>
      <c r="I191" s="22"/>
      <c r="J191" s="22"/>
      <c r="K191" s="22"/>
      <c r="L191" s="22"/>
      <c r="M191" s="22"/>
      <c r="N191" s="22"/>
      <c r="O191" s="22"/>
      <c r="P191" s="22"/>
      <c r="Q191" s="22"/>
    </row>
    <row r="192" ht="55" customHeight="1" spans="1:17">
      <c r="A192" s="95" t="s">
        <v>553</v>
      </c>
      <c r="B192" s="92" t="s">
        <v>1654</v>
      </c>
      <c r="C192" s="92" t="s">
        <v>1635</v>
      </c>
      <c r="D192" s="106" t="s">
        <v>854</v>
      </c>
      <c r="E192" s="107">
        <v>13</v>
      </c>
      <c r="F192" s="22"/>
      <c r="G192" s="22">
        <v>13000</v>
      </c>
      <c r="H192" s="22">
        <v>13000</v>
      </c>
      <c r="I192" s="22"/>
      <c r="J192" s="22"/>
      <c r="K192" s="22"/>
      <c r="L192" s="22"/>
      <c r="M192" s="22"/>
      <c r="N192" s="22"/>
      <c r="O192" s="22"/>
      <c r="P192" s="22"/>
      <c r="Q192" s="22"/>
    </row>
    <row r="193" ht="55" customHeight="1" spans="1:17">
      <c r="A193" s="91" t="s">
        <v>64</v>
      </c>
      <c r="B193" s="23"/>
      <c r="C193" s="23"/>
      <c r="D193" s="23"/>
      <c r="E193" s="23"/>
      <c r="F193" s="22">
        <v>478826</v>
      </c>
      <c r="G193" s="22">
        <v>669845</v>
      </c>
      <c r="H193" s="22">
        <v>176019</v>
      </c>
      <c r="I193" s="22"/>
      <c r="J193" s="22"/>
      <c r="K193" s="22"/>
      <c r="L193" s="22">
        <v>493826</v>
      </c>
      <c r="M193" s="22"/>
      <c r="N193" s="22"/>
      <c r="O193" s="22"/>
      <c r="P193" s="22"/>
      <c r="Q193" s="22">
        <v>493826</v>
      </c>
    </row>
    <row r="194" ht="55" customHeight="1" spans="1:17">
      <c r="A194" s="95" t="s">
        <v>294</v>
      </c>
      <c r="B194" s="92" t="s">
        <v>1702</v>
      </c>
      <c r="C194" s="92" t="s">
        <v>1554</v>
      </c>
      <c r="D194" s="106" t="s">
        <v>688</v>
      </c>
      <c r="E194" s="107">
        <v>1</v>
      </c>
      <c r="F194" s="22"/>
      <c r="G194" s="22">
        <v>60000</v>
      </c>
      <c r="H194" s="22">
        <v>60000</v>
      </c>
      <c r="I194" s="22"/>
      <c r="J194" s="22"/>
      <c r="K194" s="22"/>
      <c r="L194" s="22"/>
      <c r="M194" s="22"/>
      <c r="N194" s="22"/>
      <c r="O194" s="22"/>
      <c r="P194" s="22"/>
      <c r="Q194" s="22"/>
    </row>
    <row r="195" ht="55" customHeight="1" spans="1:17">
      <c r="A195" s="95" t="s">
        <v>294</v>
      </c>
      <c r="B195" s="92" t="s">
        <v>1703</v>
      </c>
      <c r="C195" s="92" t="s">
        <v>1556</v>
      </c>
      <c r="D195" s="106" t="s">
        <v>688</v>
      </c>
      <c r="E195" s="107">
        <v>1</v>
      </c>
      <c r="F195" s="22"/>
      <c r="G195" s="22">
        <v>97369</v>
      </c>
      <c r="H195" s="22">
        <v>97369</v>
      </c>
      <c r="I195" s="22"/>
      <c r="J195" s="22"/>
      <c r="K195" s="22"/>
      <c r="L195" s="22"/>
      <c r="M195" s="22"/>
      <c r="N195" s="22"/>
      <c r="O195" s="22"/>
      <c r="P195" s="22"/>
      <c r="Q195" s="22"/>
    </row>
    <row r="196" ht="55" customHeight="1" spans="1:17">
      <c r="A196" s="95" t="s">
        <v>294</v>
      </c>
      <c r="B196" s="92" t="s">
        <v>1704</v>
      </c>
      <c r="C196" s="92" t="s">
        <v>1558</v>
      </c>
      <c r="D196" s="106" t="s">
        <v>688</v>
      </c>
      <c r="E196" s="107">
        <v>1</v>
      </c>
      <c r="F196" s="22"/>
      <c r="G196" s="22">
        <v>18650</v>
      </c>
      <c r="H196" s="22">
        <v>18650</v>
      </c>
      <c r="I196" s="22"/>
      <c r="J196" s="22"/>
      <c r="K196" s="22"/>
      <c r="L196" s="22"/>
      <c r="M196" s="22"/>
      <c r="N196" s="22"/>
      <c r="O196" s="22"/>
      <c r="P196" s="22"/>
      <c r="Q196" s="22"/>
    </row>
    <row r="197" ht="55" customHeight="1" spans="1:17">
      <c r="A197" s="95" t="s">
        <v>242</v>
      </c>
      <c r="B197" s="92" t="s">
        <v>1549</v>
      </c>
      <c r="C197" s="92" t="s">
        <v>1550</v>
      </c>
      <c r="D197" s="106" t="s">
        <v>1608</v>
      </c>
      <c r="E197" s="107">
        <v>1</v>
      </c>
      <c r="F197" s="22"/>
      <c r="G197" s="22">
        <v>15000</v>
      </c>
      <c r="H197" s="22"/>
      <c r="I197" s="22"/>
      <c r="J197" s="22"/>
      <c r="K197" s="22"/>
      <c r="L197" s="22">
        <v>15000</v>
      </c>
      <c r="M197" s="22"/>
      <c r="N197" s="22"/>
      <c r="O197" s="22"/>
      <c r="P197" s="22"/>
      <c r="Q197" s="22">
        <v>15000</v>
      </c>
    </row>
    <row r="198" ht="55" customHeight="1" spans="1:17">
      <c r="A198" s="95" t="s">
        <v>242</v>
      </c>
      <c r="B198" s="92" t="s">
        <v>248</v>
      </c>
      <c r="C198" s="92" t="s">
        <v>1705</v>
      </c>
      <c r="D198" s="106" t="s">
        <v>688</v>
      </c>
      <c r="E198" s="107">
        <v>1</v>
      </c>
      <c r="F198" s="22">
        <v>5000</v>
      </c>
      <c r="G198" s="22">
        <v>5000</v>
      </c>
      <c r="H198" s="22"/>
      <c r="I198" s="22"/>
      <c r="J198" s="22"/>
      <c r="K198" s="22"/>
      <c r="L198" s="22">
        <v>5000</v>
      </c>
      <c r="M198" s="22"/>
      <c r="N198" s="22"/>
      <c r="O198" s="22"/>
      <c r="P198" s="22"/>
      <c r="Q198" s="22">
        <v>5000</v>
      </c>
    </row>
    <row r="199" ht="55" customHeight="1" spans="1:17">
      <c r="A199" s="95" t="s">
        <v>242</v>
      </c>
      <c r="B199" s="92" t="s">
        <v>256</v>
      </c>
      <c r="C199" s="92" t="s">
        <v>1552</v>
      </c>
      <c r="D199" s="106" t="s">
        <v>775</v>
      </c>
      <c r="E199" s="107">
        <v>1</v>
      </c>
      <c r="F199" s="22">
        <v>390000</v>
      </c>
      <c r="G199" s="22">
        <v>390000</v>
      </c>
      <c r="H199" s="22"/>
      <c r="I199" s="22"/>
      <c r="J199" s="22"/>
      <c r="K199" s="22"/>
      <c r="L199" s="22">
        <v>390000</v>
      </c>
      <c r="M199" s="22"/>
      <c r="N199" s="22"/>
      <c r="O199" s="22"/>
      <c r="P199" s="22"/>
      <c r="Q199" s="22">
        <v>390000</v>
      </c>
    </row>
    <row r="200" ht="55" customHeight="1" spans="1:17">
      <c r="A200" s="95" t="s">
        <v>551</v>
      </c>
      <c r="B200" s="92" t="s">
        <v>1706</v>
      </c>
      <c r="C200" s="92" t="s">
        <v>1578</v>
      </c>
      <c r="D200" s="106" t="s">
        <v>926</v>
      </c>
      <c r="E200" s="107">
        <v>1</v>
      </c>
      <c r="F200" s="22">
        <v>60000</v>
      </c>
      <c r="G200" s="22">
        <v>60000</v>
      </c>
      <c r="H200" s="22"/>
      <c r="I200" s="22"/>
      <c r="J200" s="22"/>
      <c r="K200" s="22"/>
      <c r="L200" s="22">
        <v>60000</v>
      </c>
      <c r="M200" s="22"/>
      <c r="N200" s="22"/>
      <c r="O200" s="22"/>
      <c r="P200" s="22"/>
      <c r="Q200" s="22">
        <v>60000</v>
      </c>
    </row>
    <row r="201" ht="55" customHeight="1" spans="1:17">
      <c r="A201" s="95" t="s">
        <v>551</v>
      </c>
      <c r="B201" s="92" t="s">
        <v>1707</v>
      </c>
      <c r="C201" s="92" t="s">
        <v>1502</v>
      </c>
      <c r="D201" s="106" t="s">
        <v>854</v>
      </c>
      <c r="E201" s="107">
        <v>4</v>
      </c>
      <c r="F201" s="22">
        <v>15476</v>
      </c>
      <c r="G201" s="22">
        <v>15476</v>
      </c>
      <c r="H201" s="22"/>
      <c r="I201" s="22"/>
      <c r="J201" s="22"/>
      <c r="K201" s="22"/>
      <c r="L201" s="22">
        <v>15476</v>
      </c>
      <c r="M201" s="22"/>
      <c r="N201" s="22"/>
      <c r="O201" s="22"/>
      <c r="P201" s="22"/>
      <c r="Q201" s="22">
        <v>15476</v>
      </c>
    </row>
    <row r="202" ht="55" customHeight="1" spans="1:17">
      <c r="A202" s="95" t="s">
        <v>551</v>
      </c>
      <c r="B202" s="92" t="s">
        <v>1708</v>
      </c>
      <c r="C202" s="92" t="s">
        <v>1502</v>
      </c>
      <c r="D202" s="106" t="s">
        <v>854</v>
      </c>
      <c r="E202" s="107">
        <v>1</v>
      </c>
      <c r="F202" s="22">
        <v>8350</v>
      </c>
      <c r="G202" s="22">
        <v>8350</v>
      </c>
      <c r="H202" s="22"/>
      <c r="I202" s="22"/>
      <c r="J202" s="22"/>
      <c r="K202" s="22"/>
      <c r="L202" s="22">
        <v>8350</v>
      </c>
      <c r="M202" s="22"/>
      <c r="N202" s="22"/>
      <c r="O202" s="22"/>
      <c r="P202" s="22"/>
      <c r="Q202" s="22">
        <v>8350</v>
      </c>
    </row>
    <row r="203" ht="55" customHeight="1" spans="1:17">
      <c r="A203" s="91" t="s">
        <v>66</v>
      </c>
      <c r="B203" s="23"/>
      <c r="C203" s="23"/>
      <c r="D203" s="23"/>
      <c r="E203" s="23"/>
      <c r="F203" s="22">
        <v>171536</v>
      </c>
      <c r="G203" s="22">
        <v>267276.99</v>
      </c>
      <c r="H203" s="22">
        <v>190066.59</v>
      </c>
      <c r="I203" s="22"/>
      <c r="J203" s="22"/>
      <c r="K203" s="22"/>
      <c r="L203" s="22">
        <v>77210.4</v>
      </c>
      <c r="M203" s="22"/>
      <c r="N203" s="22"/>
      <c r="O203" s="22"/>
      <c r="P203" s="22"/>
      <c r="Q203" s="22">
        <v>77210.4</v>
      </c>
    </row>
    <row r="204" ht="55" customHeight="1" spans="1:17">
      <c r="A204" s="95" t="s">
        <v>294</v>
      </c>
      <c r="B204" s="92" t="s">
        <v>1709</v>
      </c>
      <c r="C204" s="92" t="s">
        <v>1554</v>
      </c>
      <c r="D204" s="106" t="s">
        <v>775</v>
      </c>
      <c r="E204" s="107">
        <v>1</v>
      </c>
      <c r="F204" s="22"/>
      <c r="G204" s="22">
        <v>52000</v>
      </c>
      <c r="H204" s="22">
        <v>52000</v>
      </c>
      <c r="I204" s="22"/>
      <c r="J204" s="22"/>
      <c r="K204" s="22"/>
      <c r="L204" s="22"/>
      <c r="M204" s="22"/>
      <c r="N204" s="22"/>
      <c r="O204" s="22"/>
      <c r="P204" s="22"/>
      <c r="Q204" s="22"/>
    </row>
    <row r="205" ht="55" customHeight="1" spans="1:17">
      <c r="A205" s="95" t="s">
        <v>294</v>
      </c>
      <c r="B205" s="92" t="s">
        <v>1710</v>
      </c>
      <c r="C205" s="92" t="s">
        <v>1556</v>
      </c>
      <c r="D205" s="106" t="s">
        <v>775</v>
      </c>
      <c r="E205" s="107">
        <v>1</v>
      </c>
      <c r="F205" s="22"/>
      <c r="G205" s="22">
        <v>12651.48</v>
      </c>
      <c r="H205" s="22">
        <v>12651.48</v>
      </c>
      <c r="I205" s="22"/>
      <c r="J205" s="22"/>
      <c r="K205" s="22"/>
      <c r="L205" s="22"/>
      <c r="M205" s="22"/>
      <c r="N205" s="22"/>
      <c r="O205" s="22"/>
      <c r="P205" s="22"/>
      <c r="Q205" s="22"/>
    </row>
    <row r="206" ht="55" customHeight="1" spans="1:17">
      <c r="A206" s="95" t="s">
        <v>294</v>
      </c>
      <c r="B206" s="92" t="s">
        <v>1710</v>
      </c>
      <c r="C206" s="92" t="s">
        <v>1556</v>
      </c>
      <c r="D206" s="106" t="s">
        <v>775</v>
      </c>
      <c r="E206" s="107">
        <v>1</v>
      </c>
      <c r="F206" s="22"/>
      <c r="G206" s="22">
        <v>24546.4</v>
      </c>
      <c r="H206" s="22"/>
      <c r="I206" s="22"/>
      <c r="J206" s="22"/>
      <c r="K206" s="22"/>
      <c r="L206" s="22">
        <v>24546.4</v>
      </c>
      <c r="M206" s="22"/>
      <c r="N206" s="22"/>
      <c r="O206" s="22"/>
      <c r="P206" s="22"/>
      <c r="Q206" s="22">
        <v>24546.4</v>
      </c>
    </row>
    <row r="207" ht="55" customHeight="1" spans="1:17">
      <c r="A207" s="95" t="s">
        <v>294</v>
      </c>
      <c r="B207" s="92" t="s">
        <v>1711</v>
      </c>
      <c r="C207" s="92" t="s">
        <v>1558</v>
      </c>
      <c r="D207" s="106" t="s">
        <v>775</v>
      </c>
      <c r="E207" s="107">
        <v>1</v>
      </c>
      <c r="F207" s="22"/>
      <c r="G207" s="22">
        <v>6543.11</v>
      </c>
      <c r="H207" s="22">
        <v>6543.11</v>
      </c>
      <c r="I207" s="22"/>
      <c r="J207" s="22"/>
      <c r="K207" s="22"/>
      <c r="L207" s="22"/>
      <c r="M207" s="22"/>
      <c r="N207" s="22"/>
      <c r="O207" s="22"/>
      <c r="P207" s="22"/>
      <c r="Q207" s="22"/>
    </row>
    <row r="208" ht="55" customHeight="1" spans="1:17">
      <c r="A208" s="95" t="s">
        <v>242</v>
      </c>
      <c r="B208" s="92" t="s">
        <v>1684</v>
      </c>
      <c r="C208" s="92" t="s">
        <v>1685</v>
      </c>
      <c r="D208" s="106" t="s">
        <v>1686</v>
      </c>
      <c r="E208" s="107">
        <v>4</v>
      </c>
      <c r="F208" s="22">
        <v>3200</v>
      </c>
      <c r="G208" s="22">
        <v>3200</v>
      </c>
      <c r="H208" s="22"/>
      <c r="I208" s="22"/>
      <c r="J208" s="22"/>
      <c r="K208" s="22"/>
      <c r="L208" s="22">
        <v>3200</v>
      </c>
      <c r="M208" s="22"/>
      <c r="N208" s="22"/>
      <c r="O208" s="22"/>
      <c r="P208" s="22"/>
      <c r="Q208" s="22">
        <v>3200</v>
      </c>
    </row>
    <row r="209" ht="55" customHeight="1" spans="1:17">
      <c r="A209" s="95" t="s">
        <v>242</v>
      </c>
      <c r="B209" s="92" t="s">
        <v>1549</v>
      </c>
      <c r="C209" s="92" t="s">
        <v>1550</v>
      </c>
      <c r="D209" s="106" t="s">
        <v>775</v>
      </c>
      <c r="E209" s="107">
        <v>1</v>
      </c>
      <c r="F209" s="22">
        <v>8240</v>
      </c>
      <c r="G209" s="22">
        <v>8240</v>
      </c>
      <c r="H209" s="22">
        <v>8240</v>
      </c>
      <c r="I209" s="22"/>
      <c r="J209" s="22"/>
      <c r="K209" s="22"/>
      <c r="L209" s="22"/>
      <c r="M209" s="22"/>
      <c r="N209" s="22"/>
      <c r="O209" s="22"/>
      <c r="P209" s="22"/>
      <c r="Q209" s="22"/>
    </row>
    <row r="210" ht="55" customHeight="1" spans="1:17">
      <c r="A210" s="95" t="s">
        <v>242</v>
      </c>
      <c r="B210" s="92" t="s">
        <v>1712</v>
      </c>
      <c r="C210" s="92" t="s">
        <v>1713</v>
      </c>
      <c r="D210" s="106" t="s">
        <v>1587</v>
      </c>
      <c r="E210" s="107">
        <v>2</v>
      </c>
      <c r="F210" s="22">
        <v>3000</v>
      </c>
      <c r="G210" s="22">
        <v>3000</v>
      </c>
      <c r="H210" s="22"/>
      <c r="I210" s="22"/>
      <c r="J210" s="22"/>
      <c r="K210" s="22"/>
      <c r="L210" s="22">
        <v>3000</v>
      </c>
      <c r="M210" s="22"/>
      <c r="N210" s="22"/>
      <c r="O210" s="22"/>
      <c r="P210" s="22"/>
      <c r="Q210" s="22">
        <v>3000</v>
      </c>
    </row>
    <row r="211" ht="55" customHeight="1" spans="1:17">
      <c r="A211" s="95" t="s">
        <v>242</v>
      </c>
      <c r="B211" s="92" t="s">
        <v>256</v>
      </c>
      <c r="C211" s="92" t="s">
        <v>1552</v>
      </c>
      <c r="D211" s="106" t="s">
        <v>775</v>
      </c>
      <c r="E211" s="107">
        <v>1</v>
      </c>
      <c r="F211" s="22">
        <v>80032</v>
      </c>
      <c r="G211" s="22">
        <v>80032</v>
      </c>
      <c r="H211" s="22">
        <v>80032</v>
      </c>
      <c r="I211" s="22"/>
      <c r="J211" s="22"/>
      <c r="K211" s="22"/>
      <c r="L211" s="22"/>
      <c r="M211" s="22"/>
      <c r="N211" s="22"/>
      <c r="O211" s="22"/>
      <c r="P211" s="22"/>
      <c r="Q211" s="22"/>
    </row>
    <row r="212" ht="55" customHeight="1" spans="1:17">
      <c r="A212" s="95" t="s">
        <v>551</v>
      </c>
      <c r="B212" s="92" t="s">
        <v>1680</v>
      </c>
      <c r="C212" s="92" t="s">
        <v>1502</v>
      </c>
      <c r="D212" s="106" t="s">
        <v>854</v>
      </c>
      <c r="E212" s="107">
        <v>2</v>
      </c>
      <c r="F212" s="22">
        <v>6800</v>
      </c>
      <c r="G212" s="22">
        <v>6800</v>
      </c>
      <c r="H212" s="22"/>
      <c r="I212" s="22"/>
      <c r="J212" s="22"/>
      <c r="K212" s="22"/>
      <c r="L212" s="22">
        <v>6800</v>
      </c>
      <c r="M212" s="22"/>
      <c r="N212" s="22"/>
      <c r="O212" s="22"/>
      <c r="P212" s="22"/>
      <c r="Q212" s="22">
        <v>6800</v>
      </c>
    </row>
    <row r="213" ht="55" customHeight="1" spans="1:17">
      <c r="A213" s="95" t="s">
        <v>551</v>
      </c>
      <c r="B213" s="92" t="s">
        <v>1714</v>
      </c>
      <c r="C213" s="92" t="s">
        <v>1715</v>
      </c>
      <c r="D213" s="106" t="s">
        <v>926</v>
      </c>
      <c r="E213" s="107">
        <v>1</v>
      </c>
      <c r="F213" s="22">
        <v>18664</v>
      </c>
      <c r="G213" s="22">
        <v>18664</v>
      </c>
      <c r="H213" s="22"/>
      <c r="I213" s="22"/>
      <c r="J213" s="22"/>
      <c r="K213" s="22"/>
      <c r="L213" s="22">
        <v>18664</v>
      </c>
      <c r="M213" s="22"/>
      <c r="N213" s="22"/>
      <c r="O213" s="22"/>
      <c r="P213" s="22"/>
      <c r="Q213" s="22">
        <v>18664</v>
      </c>
    </row>
    <row r="214" ht="55" customHeight="1" spans="1:17">
      <c r="A214" s="95" t="s">
        <v>551</v>
      </c>
      <c r="B214" s="92" t="s">
        <v>1606</v>
      </c>
      <c r="C214" s="92" t="s">
        <v>1543</v>
      </c>
      <c r="D214" s="106" t="s">
        <v>775</v>
      </c>
      <c r="E214" s="107">
        <v>1</v>
      </c>
      <c r="F214" s="22">
        <v>30600</v>
      </c>
      <c r="G214" s="22">
        <v>30600</v>
      </c>
      <c r="H214" s="22">
        <v>30600</v>
      </c>
      <c r="I214" s="22"/>
      <c r="J214" s="22"/>
      <c r="K214" s="22"/>
      <c r="L214" s="22"/>
      <c r="M214" s="22"/>
      <c r="N214" s="22"/>
      <c r="O214" s="22"/>
      <c r="P214" s="22"/>
      <c r="Q214" s="22"/>
    </row>
    <row r="215" ht="55" customHeight="1" spans="1:17">
      <c r="A215" s="95" t="s">
        <v>551</v>
      </c>
      <c r="B215" s="92" t="s">
        <v>1606</v>
      </c>
      <c r="C215" s="92" t="s">
        <v>1543</v>
      </c>
      <c r="D215" s="106" t="s">
        <v>775</v>
      </c>
      <c r="E215" s="107">
        <v>1</v>
      </c>
      <c r="F215" s="22">
        <v>21000</v>
      </c>
      <c r="G215" s="22">
        <v>21000</v>
      </c>
      <c r="H215" s="22"/>
      <c r="I215" s="22"/>
      <c r="J215" s="22"/>
      <c r="K215" s="22"/>
      <c r="L215" s="22">
        <v>21000</v>
      </c>
      <c r="M215" s="22"/>
      <c r="N215" s="22"/>
      <c r="O215" s="22"/>
      <c r="P215" s="22"/>
      <c r="Q215" s="22">
        <v>21000</v>
      </c>
    </row>
    <row r="216" ht="55" customHeight="1" spans="1:17">
      <c r="A216" s="91" t="s">
        <v>68</v>
      </c>
      <c r="B216" s="23"/>
      <c r="C216" s="23"/>
      <c r="D216" s="23"/>
      <c r="E216" s="23"/>
      <c r="F216" s="22">
        <v>5186493.6</v>
      </c>
      <c r="G216" s="22">
        <v>5482493.6</v>
      </c>
      <c r="H216" s="22">
        <v>1197493.6</v>
      </c>
      <c r="I216" s="22"/>
      <c r="J216" s="22"/>
      <c r="K216" s="22"/>
      <c r="L216" s="22">
        <v>4285000</v>
      </c>
      <c r="M216" s="22"/>
      <c r="N216" s="22"/>
      <c r="O216" s="22"/>
      <c r="P216" s="22"/>
      <c r="Q216" s="22">
        <v>4285000</v>
      </c>
    </row>
    <row r="217" ht="55" customHeight="1" spans="1:17">
      <c r="A217" s="95" t="s">
        <v>294</v>
      </c>
      <c r="B217" s="92" t="s">
        <v>1716</v>
      </c>
      <c r="C217" s="92" t="s">
        <v>1554</v>
      </c>
      <c r="D217" s="106" t="s">
        <v>775</v>
      </c>
      <c r="E217" s="107">
        <v>1</v>
      </c>
      <c r="F217" s="22"/>
      <c r="G217" s="22">
        <v>160000</v>
      </c>
      <c r="H217" s="22">
        <v>160000</v>
      </c>
      <c r="I217" s="22"/>
      <c r="J217" s="22"/>
      <c r="K217" s="22"/>
      <c r="L217" s="22"/>
      <c r="M217" s="22"/>
      <c r="N217" s="22"/>
      <c r="O217" s="22"/>
      <c r="P217" s="22"/>
      <c r="Q217" s="22"/>
    </row>
    <row r="218" ht="55" customHeight="1" spans="1:17">
      <c r="A218" s="95" t="s">
        <v>294</v>
      </c>
      <c r="B218" s="92" t="s">
        <v>1717</v>
      </c>
      <c r="C218" s="92" t="s">
        <v>1556</v>
      </c>
      <c r="D218" s="106" t="s">
        <v>775</v>
      </c>
      <c r="E218" s="107">
        <v>1</v>
      </c>
      <c r="F218" s="22"/>
      <c r="G218" s="22">
        <v>110000</v>
      </c>
      <c r="H218" s="22">
        <v>110000</v>
      </c>
      <c r="I218" s="22"/>
      <c r="J218" s="22"/>
      <c r="K218" s="22"/>
      <c r="L218" s="22"/>
      <c r="M218" s="22"/>
      <c r="N218" s="22"/>
      <c r="O218" s="22"/>
      <c r="P218" s="22"/>
      <c r="Q218" s="22"/>
    </row>
    <row r="219" ht="55" customHeight="1" spans="1:17">
      <c r="A219" s="95" t="s">
        <v>294</v>
      </c>
      <c r="B219" s="92" t="s">
        <v>1718</v>
      </c>
      <c r="C219" s="92" t="s">
        <v>1558</v>
      </c>
      <c r="D219" s="106" t="s">
        <v>775</v>
      </c>
      <c r="E219" s="107">
        <v>1</v>
      </c>
      <c r="F219" s="22"/>
      <c r="G219" s="22">
        <v>26000</v>
      </c>
      <c r="H219" s="22">
        <v>26000</v>
      </c>
      <c r="I219" s="22"/>
      <c r="J219" s="22"/>
      <c r="K219" s="22"/>
      <c r="L219" s="22"/>
      <c r="M219" s="22"/>
      <c r="N219" s="22"/>
      <c r="O219" s="22"/>
      <c r="P219" s="22"/>
      <c r="Q219" s="22"/>
    </row>
    <row r="220" ht="55" customHeight="1" spans="1:17">
      <c r="A220" s="95" t="s">
        <v>242</v>
      </c>
      <c r="B220" s="92" t="s">
        <v>1549</v>
      </c>
      <c r="C220" s="92" t="s">
        <v>1550</v>
      </c>
      <c r="D220" s="106" t="s">
        <v>1660</v>
      </c>
      <c r="E220" s="107">
        <v>180</v>
      </c>
      <c r="F220" s="22">
        <v>5493.6</v>
      </c>
      <c r="G220" s="22">
        <v>5493.6</v>
      </c>
      <c r="H220" s="22">
        <v>5493.6</v>
      </c>
      <c r="I220" s="22"/>
      <c r="J220" s="22"/>
      <c r="K220" s="22"/>
      <c r="L220" s="22"/>
      <c r="M220" s="22"/>
      <c r="N220" s="22"/>
      <c r="O220" s="22"/>
      <c r="P220" s="22"/>
      <c r="Q220" s="22"/>
    </row>
    <row r="221" ht="55" customHeight="1" spans="1:17">
      <c r="A221" s="95" t="s">
        <v>551</v>
      </c>
      <c r="B221" s="92" t="s">
        <v>1719</v>
      </c>
      <c r="C221" s="92" t="s">
        <v>1720</v>
      </c>
      <c r="D221" s="106" t="s">
        <v>1721</v>
      </c>
      <c r="E221" s="107">
        <v>1</v>
      </c>
      <c r="F221" s="22">
        <v>210000</v>
      </c>
      <c r="G221" s="22">
        <v>210000</v>
      </c>
      <c r="H221" s="22">
        <v>210000</v>
      </c>
      <c r="I221" s="22"/>
      <c r="J221" s="22"/>
      <c r="K221" s="22"/>
      <c r="L221" s="22"/>
      <c r="M221" s="22"/>
      <c r="N221" s="22"/>
      <c r="O221" s="22"/>
      <c r="P221" s="22"/>
      <c r="Q221" s="22"/>
    </row>
    <row r="222" ht="55" customHeight="1" spans="1:17">
      <c r="A222" s="95" t="s">
        <v>551</v>
      </c>
      <c r="B222" s="92" t="s">
        <v>1722</v>
      </c>
      <c r="C222" s="92" t="s">
        <v>1723</v>
      </c>
      <c r="D222" s="106" t="s">
        <v>1608</v>
      </c>
      <c r="E222" s="107">
        <v>1</v>
      </c>
      <c r="F222" s="22">
        <v>446000</v>
      </c>
      <c r="G222" s="22">
        <v>446000</v>
      </c>
      <c r="H222" s="22">
        <v>446000</v>
      </c>
      <c r="I222" s="22"/>
      <c r="J222" s="22"/>
      <c r="K222" s="22"/>
      <c r="L222" s="22"/>
      <c r="M222" s="22"/>
      <c r="N222" s="22"/>
      <c r="O222" s="22"/>
      <c r="P222" s="22"/>
      <c r="Q222" s="22"/>
    </row>
    <row r="223" ht="55" customHeight="1" spans="1:17">
      <c r="A223" s="95" t="s">
        <v>551</v>
      </c>
      <c r="B223" s="92" t="s">
        <v>1722</v>
      </c>
      <c r="C223" s="92" t="s">
        <v>1723</v>
      </c>
      <c r="D223" s="106" t="s">
        <v>1608</v>
      </c>
      <c r="E223" s="107">
        <v>1</v>
      </c>
      <c r="F223" s="22">
        <v>3710000</v>
      </c>
      <c r="G223" s="22">
        <v>3710000</v>
      </c>
      <c r="H223" s="22"/>
      <c r="I223" s="22"/>
      <c r="J223" s="22"/>
      <c r="K223" s="22"/>
      <c r="L223" s="22">
        <v>3710000</v>
      </c>
      <c r="M223" s="22"/>
      <c r="N223" s="22"/>
      <c r="O223" s="22"/>
      <c r="P223" s="22"/>
      <c r="Q223" s="22">
        <v>3710000</v>
      </c>
    </row>
    <row r="224" ht="55" customHeight="1" spans="1:17">
      <c r="A224" s="95" t="s">
        <v>551</v>
      </c>
      <c r="B224" s="92" t="s">
        <v>1722</v>
      </c>
      <c r="C224" s="92" t="s">
        <v>1723</v>
      </c>
      <c r="D224" s="106" t="s">
        <v>1608</v>
      </c>
      <c r="E224" s="107">
        <v>1</v>
      </c>
      <c r="F224" s="22">
        <v>575000</v>
      </c>
      <c r="G224" s="22">
        <v>575000</v>
      </c>
      <c r="H224" s="22"/>
      <c r="I224" s="22"/>
      <c r="J224" s="22"/>
      <c r="K224" s="22"/>
      <c r="L224" s="22">
        <v>575000</v>
      </c>
      <c r="M224" s="22"/>
      <c r="N224" s="22"/>
      <c r="O224" s="22"/>
      <c r="P224" s="22"/>
      <c r="Q224" s="22">
        <v>575000</v>
      </c>
    </row>
    <row r="225" ht="55" customHeight="1" spans="1:17">
      <c r="A225" s="95" t="s">
        <v>551</v>
      </c>
      <c r="B225" s="92" t="s">
        <v>1653</v>
      </c>
      <c r="C225" s="92" t="s">
        <v>1552</v>
      </c>
      <c r="D225" s="106" t="s">
        <v>775</v>
      </c>
      <c r="E225" s="107">
        <v>1</v>
      </c>
      <c r="F225" s="22">
        <v>240000</v>
      </c>
      <c r="G225" s="22">
        <v>240000</v>
      </c>
      <c r="H225" s="22">
        <v>240000</v>
      </c>
      <c r="I225" s="22"/>
      <c r="J225" s="22"/>
      <c r="K225" s="22"/>
      <c r="L225" s="22"/>
      <c r="M225" s="22"/>
      <c r="N225" s="22"/>
      <c r="O225" s="22"/>
      <c r="P225" s="22"/>
      <c r="Q225" s="22"/>
    </row>
    <row r="226" ht="55" customHeight="1" spans="1:17">
      <c r="A226" s="91" t="s">
        <v>70</v>
      </c>
      <c r="B226" s="23"/>
      <c r="C226" s="23"/>
      <c r="D226" s="23"/>
      <c r="E226" s="23"/>
      <c r="F226" s="22">
        <v>159000</v>
      </c>
      <c r="G226" s="22">
        <v>192000</v>
      </c>
      <c r="H226" s="22">
        <v>152000</v>
      </c>
      <c r="I226" s="22"/>
      <c r="J226" s="22"/>
      <c r="K226" s="22"/>
      <c r="L226" s="22">
        <v>40000</v>
      </c>
      <c r="M226" s="22"/>
      <c r="N226" s="22"/>
      <c r="O226" s="22"/>
      <c r="P226" s="22"/>
      <c r="Q226" s="22">
        <v>40000</v>
      </c>
    </row>
    <row r="227" ht="55" customHeight="1" spans="1:17">
      <c r="A227" s="95" t="s">
        <v>294</v>
      </c>
      <c r="B227" s="92" t="s">
        <v>1724</v>
      </c>
      <c r="C227" s="92" t="s">
        <v>1554</v>
      </c>
      <c r="D227" s="106" t="s">
        <v>688</v>
      </c>
      <c r="E227" s="107">
        <v>1</v>
      </c>
      <c r="F227" s="22"/>
      <c r="G227" s="22">
        <v>10000</v>
      </c>
      <c r="H227" s="22"/>
      <c r="I227" s="22"/>
      <c r="J227" s="22"/>
      <c r="K227" s="22"/>
      <c r="L227" s="22">
        <v>10000</v>
      </c>
      <c r="M227" s="22"/>
      <c r="N227" s="22"/>
      <c r="O227" s="22"/>
      <c r="P227" s="22"/>
      <c r="Q227" s="22">
        <v>10000</v>
      </c>
    </row>
    <row r="228" ht="55" customHeight="1" spans="1:17">
      <c r="A228" s="95" t="s">
        <v>294</v>
      </c>
      <c r="B228" s="92" t="s">
        <v>1724</v>
      </c>
      <c r="C228" s="92" t="s">
        <v>1554</v>
      </c>
      <c r="D228" s="106" t="s">
        <v>688</v>
      </c>
      <c r="E228" s="107">
        <v>1</v>
      </c>
      <c r="F228" s="22"/>
      <c r="G228" s="22">
        <v>10000</v>
      </c>
      <c r="H228" s="22">
        <v>10000</v>
      </c>
      <c r="I228" s="22"/>
      <c r="J228" s="22"/>
      <c r="K228" s="22"/>
      <c r="L228" s="22"/>
      <c r="M228" s="22"/>
      <c r="N228" s="22"/>
      <c r="O228" s="22"/>
      <c r="P228" s="22"/>
      <c r="Q228" s="22"/>
    </row>
    <row r="229" ht="55" customHeight="1" spans="1:17">
      <c r="A229" s="95" t="s">
        <v>294</v>
      </c>
      <c r="B229" s="92" t="s">
        <v>1710</v>
      </c>
      <c r="C229" s="92" t="s">
        <v>1556</v>
      </c>
      <c r="D229" s="106" t="s">
        <v>688</v>
      </c>
      <c r="E229" s="107">
        <v>1</v>
      </c>
      <c r="F229" s="22">
        <v>30000</v>
      </c>
      <c r="G229" s="22">
        <v>30000</v>
      </c>
      <c r="H229" s="22"/>
      <c r="I229" s="22"/>
      <c r="J229" s="22"/>
      <c r="K229" s="22"/>
      <c r="L229" s="22">
        <v>30000</v>
      </c>
      <c r="M229" s="22"/>
      <c r="N229" s="22"/>
      <c r="O229" s="22"/>
      <c r="P229" s="22"/>
      <c r="Q229" s="22">
        <v>30000</v>
      </c>
    </row>
    <row r="230" ht="55" customHeight="1" spans="1:17">
      <c r="A230" s="95" t="s">
        <v>294</v>
      </c>
      <c r="B230" s="92" t="s">
        <v>1710</v>
      </c>
      <c r="C230" s="92" t="s">
        <v>1556</v>
      </c>
      <c r="D230" s="106" t="s">
        <v>688</v>
      </c>
      <c r="E230" s="107">
        <v>1</v>
      </c>
      <c r="F230" s="22">
        <v>49500</v>
      </c>
      <c r="G230" s="22">
        <v>49500</v>
      </c>
      <c r="H230" s="22">
        <v>49500</v>
      </c>
      <c r="I230" s="22"/>
      <c r="J230" s="22"/>
      <c r="K230" s="22"/>
      <c r="L230" s="22"/>
      <c r="M230" s="22"/>
      <c r="N230" s="22"/>
      <c r="O230" s="22"/>
      <c r="P230" s="22"/>
      <c r="Q230" s="22"/>
    </row>
    <row r="231" ht="55" customHeight="1" spans="1:17">
      <c r="A231" s="95" t="s">
        <v>294</v>
      </c>
      <c r="B231" s="92" t="s">
        <v>1725</v>
      </c>
      <c r="C231" s="92" t="s">
        <v>1558</v>
      </c>
      <c r="D231" s="106" t="s">
        <v>688</v>
      </c>
      <c r="E231" s="107">
        <v>1</v>
      </c>
      <c r="F231" s="22"/>
      <c r="G231" s="22">
        <v>13000</v>
      </c>
      <c r="H231" s="22">
        <v>13000</v>
      </c>
      <c r="I231" s="22"/>
      <c r="J231" s="22"/>
      <c r="K231" s="22"/>
      <c r="L231" s="22"/>
      <c r="M231" s="22"/>
      <c r="N231" s="22"/>
      <c r="O231" s="22"/>
      <c r="P231" s="22"/>
      <c r="Q231" s="22"/>
    </row>
    <row r="232" ht="55" customHeight="1" spans="1:17">
      <c r="A232" s="95" t="s">
        <v>242</v>
      </c>
      <c r="B232" s="92" t="s">
        <v>1549</v>
      </c>
      <c r="C232" s="92" t="s">
        <v>1550</v>
      </c>
      <c r="D232" s="106" t="s">
        <v>780</v>
      </c>
      <c r="E232" s="107">
        <v>60</v>
      </c>
      <c r="F232" s="22">
        <v>10500</v>
      </c>
      <c r="G232" s="22">
        <v>10500</v>
      </c>
      <c r="H232" s="22">
        <v>10500</v>
      </c>
      <c r="I232" s="22"/>
      <c r="J232" s="22"/>
      <c r="K232" s="22"/>
      <c r="L232" s="22"/>
      <c r="M232" s="22"/>
      <c r="N232" s="22"/>
      <c r="O232" s="22"/>
      <c r="P232" s="22"/>
      <c r="Q232" s="22"/>
    </row>
    <row r="233" ht="55" customHeight="1" spans="1:17">
      <c r="A233" s="95" t="s">
        <v>242</v>
      </c>
      <c r="B233" s="92" t="s">
        <v>1726</v>
      </c>
      <c r="C233" s="92" t="s">
        <v>1552</v>
      </c>
      <c r="D233" s="106" t="s">
        <v>688</v>
      </c>
      <c r="E233" s="107">
        <v>1</v>
      </c>
      <c r="F233" s="22">
        <v>44000</v>
      </c>
      <c r="G233" s="22">
        <v>44000</v>
      </c>
      <c r="H233" s="22">
        <v>44000</v>
      </c>
      <c r="I233" s="22"/>
      <c r="J233" s="22"/>
      <c r="K233" s="22"/>
      <c r="L233" s="22"/>
      <c r="M233" s="22"/>
      <c r="N233" s="22"/>
      <c r="O233" s="22"/>
      <c r="P233" s="22"/>
      <c r="Q233" s="22"/>
    </row>
    <row r="234" ht="55" customHeight="1" spans="1:17">
      <c r="A234" s="95" t="s">
        <v>551</v>
      </c>
      <c r="B234" s="92" t="s">
        <v>256</v>
      </c>
      <c r="C234" s="92" t="s">
        <v>1552</v>
      </c>
      <c r="D234" s="106" t="s">
        <v>688</v>
      </c>
      <c r="E234" s="107">
        <v>1</v>
      </c>
      <c r="F234" s="22">
        <v>25000</v>
      </c>
      <c r="G234" s="22">
        <v>25000</v>
      </c>
      <c r="H234" s="22">
        <v>25000</v>
      </c>
      <c r="I234" s="22"/>
      <c r="J234" s="22"/>
      <c r="K234" s="22"/>
      <c r="L234" s="22"/>
      <c r="M234" s="22"/>
      <c r="N234" s="22"/>
      <c r="O234" s="22"/>
      <c r="P234" s="22"/>
      <c r="Q234" s="22"/>
    </row>
    <row r="235" ht="55" customHeight="1" spans="1:17">
      <c r="A235" s="91" t="s">
        <v>72</v>
      </c>
      <c r="B235" s="23"/>
      <c r="C235" s="23"/>
      <c r="D235" s="23"/>
      <c r="E235" s="23"/>
      <c r="F235" s="22">
        <v>230584.5</v>
      </c>
      <c r="G235" s="22">
        <v>310584.5</v>
      </c>
      <c r="H235" s="22">
        <v>310584.5</v>
      </c>
      <c r="I235" s="22"/>
      <c r="J235" s="22"/>
      <c r="K235" s="22"/>
      <c r="L235" s="22"/>
      <c r="M235" s="22"/>
      <c r="N235" s="22"/>
      <c r="O235" s="22"/>
      <c r="P235" s="22"/>
      <c r="Q235" s="22"/>
    </row>
    <row r="236" ht="55" customHeight="1" spans="1:17">
      <c r="A236" s="95" t="s">
        <v>294</v>
      </c>
      <c r="B236" s="92" t="s">
        <v>1727</v>
      </c>
      <c r="C236" s="92" t="s">
        <v>1554</v>
      </c>
      <c r="D236" s="106" t="s">
        <v>688</v>
      </c>
      <c r="E236" s="107">
        <v>1</v>
      </c>
      <c r="F236" s="22"/>
      <c r="G236" s="22">
        <v>80000</v>
      </c>
      <c r="H236" s="22">
        <v>80000</v>
      </c>
      <c r="I236" s="22"/>
      <c r="J236" s="22"/>
      <c r="K236" s="22"/>
      <c r="L236" s="22"/>
      <c r="M236" s="22"/>
      <c r="N236" s="22"/>
      <c r="O236" s="22"/>
      <c r="P236" s="22"/>
      <c r="Q236" s="22"/>
    </row>
    <row r="237" ht="55" customHeight="1" spans="1:17">
      <c r="A237" s="95" t="s">
        <v>294</v>
      </c>
      <c r="B237" s="92" t="s">
        <v>1728</v>
      </c>
      <c r="C237" s="92" t="s">
        <v>1556</v>
      </c>
      <c r="D237" s="106" t="s">
        <v>688</v>
      </c>
      <c r="E237" s="107">
        <v>1</v>
      </c>
      <c r="F237" s="22">
        <v>50000</v>
      </c>
      <c r="G237" s="22">
        <v>50000</v>
      </c>
      <c r="H237" s="22">
        <v>50000</v>
      </c>
      <c r="I237" s="22"/>
      <c r="J237" s="22"/>
      <c r="K237" s="22"/>
      <c r="L237" s="22"/>
      <c r="M237" s="22"/>
      <c r="N237" s="22"/>
      <c r="O237" s="22"/>
      <c r="P237" s="22"/>
      <c r="Q237" s="22"/>
    </row>
    <row r="238" ht="55" customHeight="1" spans="1:17">
      <c r="A238" s="95" t="s">
        <v>294</v>
      </c>
      <c r="B238" s="92" t="s">
        <v>1729</v>
      </c>
      <c r="C238" s="92" t="s">
        <v>1558</v>
      </c>
      <c r="D238" s="106" t="s">
        <v>688</v>
      </c>
      <c r="E238" s="107">
        <v>1</v>
      </c>
      <c r="F238" s="22">
        <v>12584.5</v>
      </c>
      <c r="G238" s="22">
        <v>12584.5</v>
      </c>
      <c r="H238" s="22">
        <v>12584.5</v>
      </c>
      <c r="I238" s="22"/>
      <c r="J238" s="22"/>
      <c r="K238" s="22"/>
      <c r="L238" s="22"/>
      <c r="M238" s="22"/>
      <c r="N238" s="22"/>
      <c r="O238" s="22"/>
      <c r="P238" s="22"/>
      <c r="Q238" s="22"/>
    </row>
    <row r="239" ht="55" customHeight="1" spans="1:17">
      <c r="A239" s="95" t="s">
        <v>242</v>
      </c>
      <c r="B239" s="92" t="s">
        <v>1730</v>
      </c>
      <c r="C239" s="92" t="s">
        <v>1550</v>
      </c>
      <c r="D239" s="106" t="s">
        <v>1608</v>
      </c>
      <c r="E239" s="107">
        <v>1</v>
      </c>
      <c r="F239" s="22">
        <v>10000</v>
      </c>
      <c r="G239" s="22">
        <v>10000</v>
      </c>
      <c r="H239" s="22">
        <v>10000</v>
      </c>
      <c r="I239" s="22"/>
      <c r="J239" s="22"/>
      <c r="K239" s="22"/>
      <c r="L239" s="22"/>
      <c r="M239" s="22"/>
      <c r="N239" s="22"/>
      <c r="O239" s="22"/>
      <c r="P239" s="22"/>
      <c r="Q239" s="22"/>
    </row>
    <row r="240" ht="55" customHeight="1" spans="1:17">
      <c r="A240" s="95" t="s">
        <v>242</v>
      </c>
      <c r="B240" s="92" t="s">
        <v>1731</v>
      </c>
      <c r="C240" s="92" t="s">
        <v>1552</v>
      </c>
      <c r="D240" s="106" t="s">
        <v>688</v>
      </c>
      <c r="E240" s="107">
        <v>1</v>
      </c>
      <c r="F240" s="22">
        <v>144000</v>
      </c>
      <c r="G240" s="22">
        <v>144000</v>
      </c>
      <c r="H240" s="22">
        <v>144000</v>
      </c>
      <c r="I240" s="22"/>
      <c r="J240" s="22"/>
      <c r="K240" s="22"/>
      <c r="L240" s="22"/>
      <c r="M240" s="22"/>
      <c r="N240" s="22"/>
      <c r="O240" s="22"/>
      <c r="P240" s="22"/>
      <c r="Q240" s="22"/>
    </row>
    <row r="241" ht="55" customHeight="1" spans="1:17">
      <c r="A241" s="95" t="s">
        <v>551</v>
      </c>
      <c r="B241" s="92" t="s">
        <v>1732</v>
      </c>
      <c r="C241" s="92" t="s">
        <v>1502</v>
      </c>
      <c r="D241" s="106" t="s">
        <v>854</v>
      </c>
      <c r="E241" s="107">
        <v>1</v>
      </c>
      <c r="F241" s="22">
        <v>14000</v>
      </c>
      <c r="G241" s="22">
        <v>14000</v>
      </c>
      <c r="H241" s="22">
        <v>14000</v>
      </c>
      <c r="I241" s="22"/>
      <c r="J241" s="22"/>
      <c r="K241" s="22"/>
      <c r="L241" s="22"/>
      <c r="M241" s="22"/>
      <c r="N241" s="22"/>
      <c r="O241" s="22"/>
      <c r="P241" s="22"/>
      <c r="Q241" s="22"/>
    </row>
    <row r="242" ht="55" customHeight="1" spans="1:17">
      <c r="A242" s="91" t="s">
        <v>74</v>
      </c>
      <c r="B242" s="23"/>
      <c r="C242" s="23"/>
      <c r="D242" s="23"/>
      <c r="E242" s="23"/>
      <c r="F242" s="22">
        <v>423734</v>
      </c>
      <c r="G242" s="22">
        <v>523554</v>
      </c>
      <c r="H242" s="22">
        <v>176484</v>
      </c>
      <c r="I242" s="22"/>
      <c r="J242" s="22"/>
      <c r="K242" s="22"/>
      <c r="L242" s="22">
        <v>347070</v>
      </c>
      <c r="M242" s="22"/>
      <c r="N242" s="22"/>
      <c r="O242" s="22"/>
      <c r="P242" s="22"/>
      <c r="Q242" s="22">
        <v>347070</v>
      </c>
    </row>
    <row r="243" ht="55" customHeight="1" spans="1:17">
      <c r="A243" s="95" t="s">
        <v>294</v>
      </c>
      <c r="B243" s="92" t="s">
        <v>1733</v>
      </c>
      <c r="C243" s="92" t="s">
        <v>1554</v>
      </c>
      <c r="D243" s="106" t="s">
        <v>688</v>
      </c>
      <c r="E243" s="107">
        <v>1</v>
      </c>
      <c r="F243" s="22"/>
      <c r="G243" s="22">
        <v>51000</v>
      </c>
      <c r="H243" s="22">
        <v>51000</v>
      </c>
      <c r="I243" s="22"/>
      <c r="J243" s="22"/>
      <c r="K243" s="22"/>
      <c r="L243" s="22"/>
      <c r="M243" s="22"/>
      <c r="N243" s="22"/>
      <c r="O243" s="22"/>
      <c r="P243" s="22"/>
      <c r="Q243" s="22"/>
    </row>
    <row r="244" ht="55" customHeight="1" spans="1:17">
      <c r="A244" s="95" t="s">
        <v>294</v>
      </c>
      <c r="B244" s="92" t="s">
        <v>1733</v>
      </c>
      <c r="C244" s="92" t="s">
        <v>1554</v>
      </c>
      <c r="D244" s="106" t="s">
        <v>688</v>
      </c>
      <c r="E244" s="107">
        <v>1</v>
      </c>
      <c r="F244" s="22"/>
      <c r="G244" s="22">
        <v>30320</v>
      </c>
      <c r="H244" s="22"/>
      <c r="I244" s="22"/>
      <c r="J244" s="22"/>
      <c r="K244" s="22"/>
      <c r="L244" s="22">
        <v>30320</v>
      </c>
      <c r="M244" s="22"/>
      <c r="N244" s="22"/>
      <c r="O244" s="22"/>
      <c r="P244" s="22"/>
      <c r="Q244" s="22">
        <v>30320</v>
      </c>
    </row>
    <row r="245" ht="55" customHeight="1" spans="1:17">
      <c r="A245" s="95" t="s">
        <v>294</v>
      </c>
      <c r="B245" s="92" t="s">
        <v>1734</v>
      </c>
      <c r="C245" s="92" t="s">
        <v>1556</v>
      </c>
      <c r="D245" s="106" t="s">
        <v>688</v>
      </c>
      <c r="E245" s="107">
        <v>1</v>
      </c>
      <c r="F245" s="22">
        <v>27000</v>
      </c>
      <c r="G245" s="22">
        <v>27000</v>
      </c>
      <c r="H245" s="22">
        <v>27000</v>
      </c>
      <c r="I245" s="22"/>
      <c r="J245" s="22"/>
      <c r="K245" s="22"/>
      <c r="L245" s="22"/>
      <c r="M245" s="22"/>
      <c r="N245" s="22"/>
      <c r="O245" s="22"/>
      <c r="P245" s="22"/>
      <c r="Q245" s="22"/>
    </row>
    <row r="246" ht="55" customHeight="1" spans="1:17">
      <c r="A246" s="95" t="s">
        <v>294</v>
      </c>
      <c r="B246" s="92" t="s">
        <v>1734</v>
      </c>
      <c r="C246" s="92" t="s">
        <v>1556</v>
      </c>
      <c r="D246" s="106" t="s">
        <v>688</v>
      </c>
      <c r="E246" s="107">
        <v>1</v>
      </c>
      <c r="F246" s="22">
        <v>11750</v>
      </c>
      <c r="G246" s="22">
        <v>11750</v>
      </c>
      <c r="H246" s="22"/>
      <c r="I246" s="22"/>
      <c r="J246" s="22"/>
      <c r="K246" s="22"/>
      <c r="L246" s="22">
        <v>11750</v>
      </c>
      <c r="M246" s="22"/>
      <c r="N246" s="22"/>
      <c r="O246" s="22"/>
      <c r="P246" s="22"/>
      <c r="Q246" s="22">
        <v>11750</v>
      </c>
    </row>
    <row r="247" ht="55" customHeight="1" spans="1:17">
      <c r="A247" s="95" t="s">
        <v>294</v>
      </c>
      <c r="B247" s="92" t="s">
        <v>1667</v>
      </c>
      <c r="C247" s="92" t="s">
        <v>1558</v>
      </c>
      <c r="D247" s="106" t="s">
        <v>688</v>
      </c>
      <c r="E247" s="107">
        <v>1</v>
      </c>
      <c r="F247" s="22"/>
      <c r="G247" s="22">
        <v>18500</v>
      </c>
      <c r="H247" s="22">
        <v>18500</v>
      </c>
      <c r="I247" s="22"/>
      <c r="J247" s="22"/>
      <c r="K247" s="22"/>
      <c r="L247" s="22"/>
      <c r="M247" s="22"/>
      <c r="N247" s="22"/>
      <c r="O247" s="22"/>
      <c r="P247" s="22"/>
      <c r="Q247" s="22"/>
    </row>
    <row r="248" ht="55" customHeight="1" spans="1:17">
      <c r="A248" s="95" t="s">
        <v>242</v>
      </c>
      <c r="B248" s="92" t="s">
        <v>1642</v>
      </c>
      <c r="C248" s="92" t="s">
        <v>1735</v>
      </c>
      <c r="D248" s="106" t="s">
        <v>854</v>
      </c>
      <c r="E248" s="107">
        <v>1</v>
      </c>
      <c r="F248" s="22">
        <v>3000</v>
      </c>
      <c r="G248" s="22">
        <v>3000</v>
      </c>
      <c r="H248" s="22"/>
      <c r="I248" s="22"/>
      <c r="J248" s="22"/>
      <c r="K248" s="22"/>
      <c r="L248" s="22">
        <v>3000</v>
      </c>
      <c r="M248" s="22"/>
      <c r="N248" s="22"/>
      <c r="O248" s="22"/>
      <c r="P248" s="22"/>
      <c r="Q248" s="22">
        <v>3000</v>
      </c>
    </row>
    <row r="249" ht="55" customHeight="1" spans="1:17">
      <c r="A249" s="95" t="s">
        <v>242</v>
      </c>
      <c r="B249" s="92" t="s">
        <v>1659</v>
      </c>
      <c r="C249" s="92" t="s">
        <v>1550</v>
      </c>
      <c r="D249" s="106" t="s">
        <v>1660</v>
      </c>
      <c r="E249" s="107">
        <v>428</v>
      </c>
      <c r="F249" s="22">
        <v>11984</v>
      </c>
      <c r="G249" s="22">
        <v>11984</v>
      </c>
      <c r="H249" s="22">
        <v>11984</v>
      </c>
      <c r="I249" s="22"/>
      <c r="J249" s="22"/>
      <c r="K249" s="22"/>
      <c r="L249" s="22"/>
      <c r="M249" s="22"/>
      <c r="N249" s="22"/>
      <c r="O249" s="22"/>
      <c r="P249" s="22"/>
      <c r="Q249" s="22"/>
    </row>
    <row r="250" ht="55" customHeight="1" spans="1:17">
      <c r="A250" s="95" t="s">
        <v>242</v>
      </c>
      <c r="B250" s="92" t="s">
        <v>1736</v>
      </c>
      <c r="C250" s="92" t="s">
        <v>1737</v>
      </c>
      <c r="D250" s="106" t="s">
        <v>854</v>
      </c>
      <c r="E250" s="107">
        <v>1</v>
      </c>
      <c r="F250" s="22">
        <v>8000</v>
      </c>
      <c r="G250" s="22">
        <v>8000</v>
      </c>
      <c r="H250" s="22"/>
      <c r="I250" s="22"/>
      <c r="J250" s="22"/>
      <c r="K250" s="22"/>
      <c r="L250" s="22">
        <v>8000</v>
      </c>
      <c r="M250" s="22"/>
      <c r="N250" s="22"/>
      <c r="O250" s="22"/>
      <c r="P250" s="22"/>
      <c r="Q250" s="22">
        <v>8000</v>
      </c>
    </row>
    <row r="251" ht="55" customHeight="1" spans="1:17">
      <c r="A251" s="95" t="s">
        <v>242</v>
      </c>
      <c r="B251" s="92" t="s">
        <v>1606</v>
      </c>
      <c r="C251" s="92" t="s">
        <v>1705</v>
      </c>
      <c r="D251" s="106" t="s">
        <v>775</v>
      </c>
      <c r="E251" s="107">
        <v>1</v>
      </c>
      <c r="F251" s="22">
        <v>25000</v>
      </c>
      <c r="G251" s="22">
        <v>25000</v>
      </c>
      <c r="H251" s="22">
        <v>25000</v>
      </c>
      <c r="I251" s="22"/>
      <c r="J251" s="22"/>
      <c r="K251" s="22"/>
      <c r="L251" s="22"/>
      <c r="M251" s="22"/>
      <c r="N251" s="22"/>
      <c r="O251" s="22"/>
      <c r="P251" s="22"/>
      <c r="Q251" s="22"/>
    </row>
    <row r="252" ht="55" customHeight="1" spans="1:17">
      <c r="A252" s="95" t="s">
        <v>242</v>
      </c>
      <c r="B252" s="92" t="s">
        <v>1738</v>
      </c>
      <c r="C252" s="92" t="s">
        <v>1637</v>
      </c>
      <c r="D252" s="106" t="s">
        <v>854</v>
      </c>
      <c r="E252" s="107">
        <v>1</v>
      </c>
      <c r="F252" s="22">
        <v>3000</v>
      </c>
      <c r="G252" s="22">
        <v>3000</v>
      </c>
      <c r="H252" s="22"/>
      <c r="I252" s="22"/>
      <c r="J252" s="22"/>
      <c r="K252" s="22"/>
      <c r="L252" s="22">
        <v>3000</v>
      </c>
      <c r="M252" s="22"/>
      <c r="N252" s="22"/>
      <c r="O252" s="22"/>
      <c r="P252" s="22"/>
      <c r="Q252" s="22">
        <v>3000</v>
      </c>
    </row>
    <row r="253" ht="55" customHeight="1" spans="1:17">
      <c r="A253" s="95" t="s">
        <v>242</v>
      </c>
      <c r="B253" s="92" t="s">
        <v>1551</v>
      </c>
      <c r="C253" s="92" t="s">
        <v>1552</v>
      </c>
      <c r="D253" s="106" t="s">
        <v>688</v>
      </c>
      <c r="E253" s="107">
        <v>1</v>
      </c>
      <c r="F253" s="22">
        <v>240000</v>
      </c>
      <c r="G253" s="22">
        <v>240000</v>
      </c>
      <c r="H253" s="22"/>
      <c r="I253" s="22"/>
      <c r="J253" s="22"/>
      <c r="K253" s="22"/>
      <c r="L253" s="22">
        <v>240000</v>
      </c>
      <c r="M253" s="22"/>
      <c r="N253" s="22"/>
      <c r="O253" s="22"/>
      <c r="P253" s="22"/>
      <c r="Q253" s="22">
        <v>240000</v>
      </c>
    </row>
    <row r="254" ht="55" customHeight="1" spans="1:17">
      <c r="A254" s="95" t="s">
        <v>551</v>
      </c>
      <c r="B254" s="92" t="s">
        <v>1739</v>
      </c>
      <c r="C254" s="92" t="s">
        <v>1705</v>
      </c>
      <c r="D254" s="106" t="s">
        <v>775</v>
      </c>
      <c r="E254" s="107">
        <v>5</v>
      </c>
      <c r="F254" s="22">
        <v>25000</v>
      </c>
      <c r="G254" s="22">
        <v>25000</v>
      </c>
      <c r="H254" s="22">
        <v>25000</v>
      </c>
      <c r="I254" s="22"/>
      <c r="J254" s="22"/>
      <c r="K254" s="22"/>
      <c r="L254" s="22"/>
      <c r="M254" s="22"/>
      <c r="N254" s="22"/>
      <c r="O254" s="22"/>
      <c r="P254" s="22"/>
      <c r="Q254" s="22"/>
    </row>
    <row r="255" ht="55" customHeight="1" spans="1:17">
      <c r="A255" s="95" t="s">
        <v>551</v>
      </c>
      <c r="B255" s="92" t="s">
        <v>1739</v>
      </c>
      <c r="C255" s="92" t="s">
        <v>1705</v>
      </c>
      <c r="D255" s="106" t="s">
        <v>775</v>
      </c>
      <c r="E255" s="107">
        <v>3</v>
      </c>
      <c r="F255" s="22">
        <v>18000</v>
      </c>
      <c r="G255" s="22">
        <v>18000</v>
      </c>
      <c r="H255" s="22">
        <v>18000</v>
      </c>
      <c r="I255" s="22"/>
      <c r="J255" s="22"/>
      <c r="K255" s="22"/>
      <c r="L255" s="22"/>
      <c r="M255" s="22"/>
      <c r="N255" s="22"/>
      <c r="O255" s="22"/>
      <c r="P255" s="22"/>
      <c r="Q255" s="22"/>
    </row>
    <row r="256" ht="55" customHeight="1" spans="1:17">
      <c r="A256" s="95" t="s">
        <v>551</v>
      </c>
      <c r="B256" s="92" t="s">
        <v>1739</v>
      </c>
      <c r="C256" s="92" t="s">
        <v>1705</v>
      </c>
      <c r="D256" s="106" t="s">
        <v>775</v>
      </c>
      <c r="E256" s="107">
        <v>3</v>
      </c>
      <c r="F256" s="22">
        <v>51000</v>
      </c>
      <c r="G256" s="22">
        <v>51000</v>
      </c>
      <c r="H256" s="22"/>
      <c r="I256" s="22"/>
      <c r="J256" s="22"/>
      <c r="K256" s="22"/>
      <c r="L256" s="22">
        <v>51000</v>
      </c>
      <c r="M256" s="22"/>
      <c r="N256" s="22"/>
      <c r="O256" s="22"/>
      <c r="P256" s="22"/>
      <c r="Q256" s="22">
        <v>51000</v>
      </c>
    </row>
    <row r="257" ht="55" customHeight="1" spans="1:17">
      <c r="A257" s="91" t="s">
        <v>76</v>
      </c>
      <c r="B257" s="23"/>
      <c r="C257" s="23"/>
      <c r="D257" s="23"/>
      <c r="E257" s="23"/>
      <c r="F257" s="22">
        <v>225776</v>
      </c>
      <c r="G257" s="22">
        <v>280776</v>
      </c>
      <c r="H257" s="22">
        <v>280776</v>
      </c>
      <c r="I257" s="22"/>
      <c r="J257" s="22"/>
      <c r="K257" s="22"/>
      <c r="L257" s="22"/>
      <c r="M257" s="22"/>
      <c r="N257" s="22"/>
      <c r="O257" s="22"/>
      <c r="P257" s="22"/>
      <c r="Q257" s="22"/>
    </row>
    <row r="258" ht="55" customHeight="1" spans="1:17">
      <c r="A258" s="95" t="s">
        <v>294</v>
      </c>
      <c r="B258" s="92" t="s">
        <v>1740</v>
      </c>
      <c r="C258" s="92" t="s">
        <v>1554</v>
      </c>
      <c r="D258" s="106" t="s">
        <v>688</v>
      </c>
      <c r="E258" s="107">
        <v>1</v>
      </c>
      <c r="F258" s="22"/>
      <c r="G258" s="22">
        <v>55000</v>
      </c>
      <c r="H258" s="22">
        <v>55000</v>
      </c>
      <c r="I258" s="22"/>
      <c r="J258" s="22"/>
      <c r="K258" s="22"/>
      <c r="L258" s="22"/>
      <c r="M258" s="22"/>
      <c r="N258" s="22"/>
      <c r="O258" s="22"/>
      <c r="P258" s="22"/>
      <c r="Q258" s="22"/>
    </row>
    <row r="259" ht="55" customHeight="1" spans="1:17">
      <c r="A259" s="95" t="s">
        <v>294</v>
      </c>
      <c r="B259" s="92" t="s">
        <v>1741</v>
      </c>
      <c r="C259" s="92" t="s">
        <v>1556</v>
      </c>
      <c r="D259" s="106" t="s">
        <v>688</v>
      </c>
      <c r="E259" s="107">
        <v>1</v>
      </c>
      <c r="F259" s="22">
        <v>35000</v>
      </c>
      <c r="G259" s="22">
        <v>35000</v>
      </c>
      <c r="H259" s="22">
        <v>35000</v>
      </c>
      <c r="I259" s="22"/>
      <c r="J259" s="22"/>
      <c r="K259" s="22"/>
      <c r="L259" s="22"/>
      <c r="M259" s="22"/>
      <c r="N259" s="22"/>
      <c r="O259" s="22"/>
      <c r="P259" s="22"/>
      <c r="Q259" s="22"/>
    </row>
    <row r="260" ht="55" customHeight="1" spans="1:17">
      <c r="A260" s="95" t="s">
        <v>294</v>
      </c>
      <c r="B260" s="92" t="s">
        <v>1742</v>
      </c>
      <c r="C260" s="92" t="s">
        <v>1558</v>
      </c>
      <c r="D260" s="106" t="s">
        <v>688</v>
      </c>
      <c r="E260" s="107">
        <v>1</v>
      </c>
      <c r="F260" s="22">
        <v>11000</v>
      </c>
      <c r="G260" s="22">
        <v>11000</v>
      </c>
      <c r="H260" s="22">
        <v>11000</v>
      </c>
      <c r="I260" s="22"/>
      <c r="J260" s="22"/>
      <c r="K260" s="22"/>
      <c r="L260" s="22"/>
      <c r="M260" s="22"/>
      <c r="N260" s="22"/>
      <c r="O260" s="22"/>
      <c r="P260" s="22"/>
      <c r="Q260" s="22"/>
    </row>
    <row r="261" ht="55" customHeight="1" spans="1:17">
      <c r="A261" s="95" t="s">
        <v>551</v>
      </c>
      <c r="B261" s="92" t="s">
        <v>1743</v>
      </c>
      <c r="C261" s="92" t="s">
        <v>1744</v>
      </c>
      <c r="D261" s="106" t="s">
        <v>654</v>
      </c>
      <c r="E261" s="107">
        <v>20</v>
      </c>
      <c r="F261" s="22">
        <v>3700</v>
      </c>
      <c r="G261" s="22">
        <v>3700</v>
      </c>
      <c r="H261" s="22">
        <v>3700</v>
      </c>
      <c r="I261" s="22"/>
      <c r="J261" s="22"/>
      <c r="K261" s="22"/>
      <c r="L261" s="22"/>
      <c r="M261" s="22"/>
      <c r="N261" s="22"/>
      <c r="O261" s="22"/>
      <c r="P261" s="22"/>
      <c r="Q261" s="22"/>
    </row>
    <row r="262" ht="55" customHeight="1" spans="1:17">
      <c r="A262" s="95" t="s">
        <v>551</v>
      </c>
      <c r="B262" s="92" t="s">
        <v>1745</v>
      </c>
      <c r="C262" s="92" t="s">
        <v>1502</v>
      </c>
      <c r="D262" s="106" t="s">
        <v>854</v>
      </c>
      <c r="E262" s="107">
        <v>2</v>
      </c>
      <c r="F262" s="22">
        <v>10400</v>
      </c>
      <c r="G262" s="22">
        <v>10400</v>
      </c>
      <c r="H262" s="22">
        <v>10400</v>
      </c>
      <c r="I262" s="22"/>
      <c r="J262" s="22"/>
      <c r="K262" s="22"/>
      <c r="L262" s="22"/>
      <c r="M262" s="22"/>
      <c r="N262" s="22"/>
      <c r="O262" s="22"/>
      <c r="P262" s="22"/>
      <c r="Q262" s="22"/>
    </row>
    <row r="263" ht="55" customHeight="1" spans="1:17">
      <c r="A263" s="95" t="s">
        <v>551</v>
      </c>
      <c r="B263" s="92" t="s">
        <v>1746</v>
      </c>
      <c r="C263" s="92" t="s">
        <v>1747</v>
      </c>
      <c r="D263" s="106" t="s">
        <v>1584</v>
      </c>
      <c r="E263" s="107">
        <v>11</v>
      </c>
      <c r="F263" s="22">
        <v>11000</v>
      </c>
      <c r="G263" s="22">
        <v>11000</v>
      </c>
      <c r="H263" s="22">
        <v>11000</v>
      </c>
      <c r="I263" s="22"/>
      <c r="J263" s="22"/>
      <c r="K263" s="22"/>
      <c r="L263" s="22"/>
      <c r="M263" s="22"/>
      <c r="N263" s="22"/>
      <c r="O263" s="22"/>
      <c r="P263" s="22"/>
      <c r="Q263" s="22"/>
    </row>
    <row r="264" ht="55" customHeight="1" spans="1:17">
      <c r="A264" s="95" t="s">
        <v>551</v>
      </c>
      <c r="B264" s="92" t="s">
        <v>1748</v>
      </c>
      <c r="C264" s="92" t="s">
        <v>1637</v>
      </c>
      <c r="D264" s="106" t="s">
        <v>854</v>
      </c>
      <c r="E264" s="107">
        <v>1</v>
      </c>
      <c r="F264" s="22">
        <v>3100</v>
      </c>
      <c r="G264" s="22">
        <v>3100</v>
      </c>
      <c r="H264" s="22">
        <v>3100</v>
      </c>
      <c r="I264" s="22"/>
      <c r="J264" s="22"/>
      <c r="K264" s="22"/>
      <c r="L264" s="22"/>
      <c r="M264" s="22"/>
      <c r="N264" s="22"/>
      <c r="O264" s="22"/>
      <c r="P264" s="22"/>
      <c r="Q264" s="22"/>
    </row>
    <row r="265" ht="55" customHeight="1" spans="1:17">
      <c r="A265" s="95" t="s">
        <v>551</v>
      </c>
      <c r="B265" s="92" t="s">
        <v>1749</v>
      </c>
      <c r="C265" s="92" t="s">
        <v>1552</v>
      </c>
      <c r="D265" s="106" t="s">
        <v>688</v>
      </c>
      <c r="E265" s="107">
        <v>1</v>
      </c>
      <c r="F265" s="22">
        <v>52176</v>
      </c>
      <c r="G265" s="22">
        <v>52176</v>
      </c>
      <c r="H265" s="22">
        <v>52176</v>
      </c>
      <c r="I265" s="22"/>
      <c r="J265" s="22"/>
      <c r="K265" s="22"/>
      <c r="L265" s="22"/>
      <c r="M265" s="22"/>
      <c r="N265" s="22"/>
      <c r="O265" s="22"/>
      <c r="P265" s="22"/>
      <c r="Q265" s="22"/>
    </row>
    <row r="266" ht="55" customHeight="1" spans="1:17">
      <c r="A266" s="95" t="s">
        <v>551</v>
      </c>
      <c r="B266" s="92" t="s">
        <v>1750</v>
      </c>
      <c r="C266" s="92" t="s">
        <v>1751</v>
      </c>
      <c r="D266" s="106" t="s">
        <v>854</v>
      </c>
      <c r="E266" s="107">
        <v>2</v>
      </c>
      <c r="F266" s="22">
        <v>99400</v>
      </c>
      <c r="G266" s="22">
        <v>99400</v>
      </c>
      <c r="H266" s="22">
        <v>99400</v>
      </c>
      <c r="I266" s="22"/>
      <c r="J266" s="22"/>
      <c r="K266" s="22"/>
      <c r="L266" s="22"/>
      <c r="M266" s="22"/>
      <c r="N266" s="22"/>
      <c r="O266" s="22"/>
      <c r="P266" s="22"/>
      <c r="Q266" s="22"/>
    </row>
    <row r="267" ht="55" customHeight="1" spans="1:17">
      <c r="A267" s="91" t="s">
        <v>78</v>
      </c>
      <c r="B267" s="23"/>
      <c r="C267" s="23"/>
      <c r="D267" s="23"/>
      <c r="E267" s="23"/>
      <c r="F267" s="22">
        <v>232000</v>
      </c>
      <c r="G267" s="22">
        <v>265000</v>
      </c>
      <c r="H267" s="22">
        <v>188000</v>
      </c>
      <c r="I267" s="22"/>
      <c r="J267" s="22"/>
      <c r="K267" s="22"/>
      <c r="L267" s="22">
        <v>77000</v>
      </c>
      <c r="M267" s="22"/>
      <c r="N267" s="22"/>
      <c r="O267" s="22"/>
      <c r="P267" s="22"/>
      <c r="Q267" s="22">
        <v>77000</v>
      </c>
    </row>
    <row r="268" ht="55" customHeight="1" spans="1:17">
      <c r="A268" s="95" t="s">
        <v>294</v>
      </c>
      <c r="B268" s="92" t="s">
        <v>1752</v>
      </c>
      <c r="C268" s="92" t="s">
        <v>1554</v>
      </c>
      <c r="D268" s="106" t="s">
        <v>775</v>
      </c>
      <c r="E268" s="107">
        <v>1</v>
      </c>
      <c r="F268" s="22"/>
      <c r="G268" s="22">
        <v>25000</v>
      </c>
      <c r="H268" s="22">
        <v>25000</v>
      </c>
      <c r="I268" s="22"/>
      <c r="J268" s="22"/>
      <c r="K268" s="22"/>
      <c r="L268" s="22"/>
      <c r="M268" s="22"/>
      <c r="N268" s="22"/>
      <c r="O268" s="22"/>
      <c r="P268" s="22"/>
      <c r="Q268" s="22"/>
    </row>
    <row r="269" ht="55" customHeight="1" spans="1:17">
      <c r="A269" s="95" t="s">
        <v>294</v>
      </c>
      <c r="B269" s="92" t="s">
        <v>1753</v>
      </c>
      <c r="C269" s="92" t="s">
        <v>1556</v>
      </c>
      <c r="D269" s="106" t="s">
        <v>775</v>
      </c>
      <c r="E269" s="107">
        <v>1</v>
      </c>
      <c r="F269" s="22">
        <v>15000</v>
      </c>
      <c r="G269" s="22">
        <v>15000</v>
      </c>
      <c r="H269" s="22">
        <v>15000</v>
      </c>
      <c r="I269" s="22"/>
      <c r="J269" s="22"/>
      <c r="K269" s="22"/>
      <c r="L269" s="22"/>
      <c r="M269" s="22"/>
      <c r="N269" s="22"/>
      <c r="O269" s="22"/>
      <c r="P269" s="22"/>
      <c r="Q269" s="22"/>
    </row>
    <row r="270" ht="55" customHeight="1" spans="1:17">
      <c r="A270" s="95" t="s">
        <v>294</v>
      </c>
      <c r="B270" s="92" t="s">
        <v>1753</v>
      </c>
      <c r="C270" s="92" t="s">
        <v>1556</v>
      </c>
      <c r="D270" s="106" t="s">
        <v>775</v>
      </c>
      <c r="E270" s="107">
        <v>1</v>
      </c>
      <c r="F270" s="22">
        <v>15000</v>
      </c>
      <c r="G270" s="22">
        <v>15000</v>
      </c>
      <c r="H270" s="22">
        <v>15000</v>
      </c>
      <c r="I270" s="22"/>
      <c r="J270" s="22"/>
      <c r="K270" s="22"/>
      <c r="L270" s="22"/>
      <c r="M270" s="22"/>
      <c r="N270" s="22"/>
      <c r="O270" s="22"/>
      <c r="P270" s="22"/>
      <c r="Q270" s="22"/>
    </row>
    <row r="271" ht="55" customHeight="1" spans="1:17">
      <c r="A271" s="95" t="s">
        <v>294</v>
      </c>
      <c r="B271" s="92" t="s">
        <v>1683</v>
      </c>
      <c r="C271" s="92" t="s">
        <v>1558</v>
      </c>
      <c r="D271" s="106" t="s">
        <v>775</v>
      </c>
      <c r="E271" s="107">
        <v>1</v>
      </c>
      <c r="F271" s="22"/>
      <c r="G271" s="22">
        <v>8000</v>
      </c>
      <c r="H271" s="22">
        <v>8000</v>
      </c>
      <c r="I271" s="22"/>
      <c r="J271" s="22"/>
      <c r="K271" s="22"/>
      <c r="L271" s="22"/>
      <c r="M271" s="22"/>
      <c r="N271" s="22"/>
      <c r="O271" s="22"/>
      <c r="P271" s="22"/>
      <c r="Q271" s="22"/>
    </row>
    <row r="272" ht="55" customHeight="1" spans="1:17">
      <c r="A272" s="95" t="s">
        <v>242</v>
      </c>
      <c r="B272" s="92" t="s">
        <v>1549</v>
      </c>
      <c r="C272" s="92" t="s">
        <v>1550</v>
      </c>
      <c r="D272" s="106" t="s">
        <v>1604</v>
      </c>
      <c r="E272" s="107">
        <v>50</v>
      </c>
      <c r="F272" s="22">
        <v>8000</v>
      </c>
      <c r="G272" s="22">
        <v>8000</v>
      </c>
      <c r="H272" s="22">
        <v>8000</v>
      </c>
      <c r="I272" s="22"/>
      <c r="J272" s="22"/>
      <c r="K272" s="22"/>
      <c r="L272" s="22"/>
      <c r="M272" s="22"/>
      <c r="N272" s="22"/>
      <c r="O272" s="22"/>
      <c r="P272" s="22"/>
      <c r="Q272" s="22"/>
    </row>
    <row r="273" ht="55" customHeight="1" spans="1:17">
      <c r="A273" s="95" t="s">
        <v>242</v>
      </c>
      <c r="B273" s="92" t="s">
        <v>1754</v>
      </c>
      <c r="C273" s="92" t="s">
        <v>1705</v>
      </c>
      <c r="D273" s="106" t="s">
        <v>775</v>
      </c>
      <c r="E273" s="107">
        <v>1</v>
      </c>
      <c r="F273" s="22">
        <v>30000</v>
      </c>
      <c r="G273" s="22">
        <v>30000</v>
      </c>
      <c r="H273" s="22"/>
      <c r="I273" s="22"/>
      <c r="J273" s="22"/>
      <c r="K273" s="22"/>
      <c r="L273" s="22">
        <v>30000</v>
      </c>
      <c r="M273" s="22"/>
      <c r="N273" s="22"/>
      <c r="O273" s="22"/>
      <c r="P273" s="22"/>
      <c r="Q273" s="22">
        <v>30000</v>
      </c>
    </row>
    <row r="274" ht="55" customHeight="1" spans="1:17">
      <c r="A274" s="95" t="s">
        <v>242</v>
      </c>
      <c r="B274" s="92" t="s">
        <v>1754</v>
      </c>
      <c r="C274" s="92" t="s">
        <v>1705</v>
      </c>
      <c r="D274" s="106" t="s">
        <v>775</v>
      </c>
      <c r="E274" s="107">
        <v>1</v>
      </c>
      <c r="F274" s="22">
        <v>12000</v>
      </c>
      <c r="G274" s="22">
        <v>12000</v>
      </c>
      <c r="H274" s="22">
        <v>12000</v>
      </c>
      <c r="I274" s="22"/>
      <c r="J274" s="22"/>
      <c r="K274" s="22"/>
      <c r="L274" s="22"/>
      <c r="M274" s="22"/>
      <c r="N274" s="22"/>
      <c r="O274" s="22"/>
      <c r="P274" s="22"/>
      <c r="Q274" s="22"/>
    </row>
    <row r="275" ht="55" customHeight="1" spans="1:17">
      <c r="A275" s="95" t="s">
        <v>242</v>
      </c>
      <c r="B275" s="92" t="s">
        <v>1653</v>
      </c>
      <c r="C275" s="92" t="s">
        <v>1552</v>
      </c>
      <c r="D275" s="106" t="s">
        <v>775</v>
      </c>
      <c r="E275" s="107">
        <v>1</v>
      </c>
      <c r="F275" s="22">
        <v>40000</v>
      </c>
      <c r="G275" s="22">
        <v>40000</v>
      </c>
      <c r="H275" s="22"/>
      <c r="I275" s="22"/>
      <c r="J275" s="22"/>
      <c r="K275" s="22"/>
      <c r="L275" s="22">
        <v>40000</v>
      </c>
      <c r="M275" s="22"/>
      <c r="N275" s="22"/>
      <c r="O275" s="22"/>
      <c r="P275" s="22"/>
      <c r="Q275" s="22">
        <v>40000</v>
      </c>
    </row>
    <row r="276" ht="55" customHeight="1" spans="1:17">
      <c r="A276" s="95" t="s">
        <v>242</v>
      </c>
      <c r="B276" s="92" t="s">
        <v>1653</v>
      </c>
      <c r="C276" s="92" t="s">
        <v>1552</v>
      </c>
      <c r="D276" s="106" t="s">
        <v>775</v>
      </c>
      <c r="E276" s="107">
        <v>1</v>
      </c>
      <c r="F276" s="22">
        <v>45000</v>
      </c>
      <c r="G276" s="22">
        <v>45000</v>
      </c>
      <c r="H276" s="22">
        <v>45000</v>
      </c>
      <c r="I276" s="22"/>
      <c r="J276" s="22"/>
      <c r="K276" s="22"/>
      <c r="L276" s="22"/>
      <c r="M276" s="22"/>
      <c r="N276" s="22"/>
      <c r="O276" s="22"/>
      <c r="P276" s="22"/>
      <c r="Q276" s="22"/>
    </row>
    <row r="277" ht="55" customHeight="1" spans="1:17">
      <c r="A277" s="95" t="s">
        <v>551</v>
      </c>
      <c r="B277" s="92" t="s">
        <v>1680</v>
      </c>
      <c r="C277" s="92" t="s">
        <v>1502</v>
      </c>
      <c r="D277" s="106" t="s">
        <v>854</v>
      </c>
      <c r="E277" s="107">
        <v>2</v>
      </c>
      <c r="F277" s="22">
        <v>7000</v>
      </c>
      <c r="G277" s="22">
        <v>7000</v>
      </c>
      <c r="H277" s="22"/>
      <c r="I277" s="22"/>
      <c r="J277" s="22"/>
      <c r="K277" s="22"/>
      <c r="L277" s="22">
        <v>7000</v>
      </c>
      <c r="M277" s="22"/>
      <c r="N277" s="22"/>
      <c r="O277" s="22"/>
      <c r="P277" s="22"/>
      <c r="Q277" s="22">
        <v>7000</v>
      </c>
    </row>
    <row r="278" ht="55" customHeight="1" spans="1:17">
      <c r="A278" s="95" t="s">
        <v>551</v>
      </c>
      <c r="B278" s="92" t="s">
        <v>1754</v>
      </c>
      <c r="C278" s="92" t="s">
        <v>1705</v>
      </c>
      <c r="D278" s="106" t="s">
        <v>775</v>
      </c>
      <c r="E278" s="107">
        <v>1</v>
      </c>
      <c r="F278" s="22">
        <v>60000</v>
      </c>
      <c r="G278" s="22">
        <v>60000</v>
      </c>
      <c r="H278" s="22">
        <v>60000</v>
      </c>
      <c r="I278" s="22"/>
      <c r="J278" s="22"/>
      <c r="K278" s="22"/>
      <c r="L278" s="22"/>
      <c r="M278" s="22"/>
      <c r="N278" s="22"/>
      <c r="O278" s="22"/>
      <c r="P278" s="22"/>
      <c r="Q278" s="22"/>
    </row>
    <row r="279" ht="55" customHeight="1" spans="1:17">
      <c r="A279" s="91" t="s">
        <v>80</v>
      </c>
      <c r="B279" s="23"/>
      <c r="C279" s="23"/>
      <c r="D279" s="23"/>
      <c r="E279" s="23"/>
      <c r="F279" s="22">
        <v>379515.6</v>
      </c>
      <c r="G279" s="22">
        <v>478615.6</v>
      </c>
      <c r="H279" s="22">
        <v>202680</v>
      </c>
      <c r="I279" s="22"/>
      <c r="J279" s="22"/>
      <c r="K279" s="22"/>
      <c r="L279" s="22">
        <v>275935.6</v>
      </c>
      <c r="M279" s="22"/>
      <c r="N279" s="22"/>
      <c r="O279" s="22"/>
      <c r="P279" s="22"/>
      <c r="Q279" s="22">
        <v>275935.6</v>
      </c>
    </row>
    <row r="280" ht="55" customHeight="1" spans="1:17">
      <c r="A280" s="95" t="s">
        <v>294</v>
      </c>
      <c r="B280" s="92" t="s">
        <v>1755</v>
      </c>
      <c r="C280" s="92" t="s">
        <v>1554</v>
      </c>
      <c r="D280" s="106" t="s">
        <v>775</v>
      </c>
      <c r="E280" s="107">
        <v>1</v>
      </c>
      <c r="F280" s="22"/>
      <c r="G280" s="22">
        <v>48220</v>
      </c>
      <c r="H280" s="22"/>
      <c r="I280" s="22"/>
      <c r="J280" s="22"/>
      <c r="K280" s="22"/>
      <c r="L280" s="22">
        <v>48220</v>
      </c>
      <c r="M280" s="22"/>
      <c r="N280" s="22"/>
      <c r="O280" s="22"/>
      <c r="P280" s="22"/>
      <c r="Q280" s="22">
        <v>48220</v>
      </c>
    </row>
    <row r="281" ht="55" customHeight="1" spans="1:17">
      <c r="A281" s="95" t="s">
        <v>294</v>
      </c>
      <c r="B281" s="92" t="s">
        <v>1755</v>
      </c>
      <c r="C281" s="92" t="s">
        <v>1554</v>
      </c>
      <c r="D281" s="106" t="s">
        <v>775</v>
      </c>
      <c r="E281" s="107">
        <v>1</v>
      </c>
      <c r="F281" s="22"/>
      <c r="G281" s="22">
        <v>17000</v>
      </c>
      <c r="H281" s="22">
        <v>17000</v>
      </c>
      <c r="I281" s="22"/>
      <c r="J281" s="22"/>
      <c r="K281" s="22"/>
      <c r="L281" s="22"/>
      <c r="M281" s="22"/>
      <c r="N281" s="22"/>
      <c r="O281" s="22"/>
      <c r="P281" s="22"/>
      <c r="Q281" s="22"/>
    </row>
    <row r="282" ht="55" customHeight="1" spans="1:17">
      <c r="A282" s="95" t="s">
        <v>294</v>
      </c>
      <c r="B282" s="92" t="s">
        <v>1756</v>
      </c>
      <c r="C282" s="92" t="s">
        <v>1556</v>
      </c>
      <c r="D282" s="106" t="s">
        <v>775</v>
      </c>
      <c r="E282" s="107">
        <v>1</v>
      </c>
      <c r="F282" s="22"/>
      <c r="G282" s="22">
        <v>9000</v>
      </c>
      <c r="H282" s="22">
        <v>9000</v>
      </c>
      <c r="I282" s="22"/>
      <c r="J282" s="22"/>
      <c r="K282" s="22"/>
      <c r="L282" s="22"/>
      <c r="M282" s="22"/>
      <c r="N282" s="22"/>
      <c r="O282" s="22"/>
      <c r="P282" s="22"/>
      <c r="Q282" s="22"/>
    </row>
    <row r="283" ht="55" customHeight="1" spans="1:17">
      <c r="A283" s="95" t="s">
        <v>294</v>
      </c>
      <c r="B283" s="92" t="s">
        <v>1756</v>
      </c>
      <c r="C283" s="92" t="s">
        <v>1556</v>
      </c>
      <c r="D283" s="106" t="s">
        <v>775</v>
      </c>
      <c r="E283" s="107">
        <v>1</v>
      </c>
      <c r="F283" s="22"/>
      <c r="G283" s="22">
        <v>20000</v>
      </c>
      <c r="H283" s="22"/>
      <c r="I283" s="22"/>
      <c r="J283" s="22"/>
      <c r="K283" s="22"/>
      <c r="L283" s="22">
        <v>20000</v>
      </c>
      <c r="M283" s="22"/>
      <c r="N283" s="22"/>
      <c r="O283" s="22"/>
      <c r="P283" s="22"/>
      <c r="Q283" s="22">
        <v>20000</v>
      </c>
    </row>
    <row r="284" ht="55" customHeight="1" spans="1:17">
      <c r="A284" s="95" t="s">
        <v>294</v>
      </c>
      <c r="B284" s="92" t="s">
        <v>1757</v>
      </c>
      <c r="C284" s="92" t="s">
        <v>1558</v>
      </c>
      <c r="D284" s="106" t="s">
        <v>775</v>
      </c>
      <c r="E284" s="107">
        <v>1</v>
      </c>
      <c r="F284" s="22"/>
      <c r="G284" s="22">
        <v>4880</v>
      </c>
      <c r="H284" s="22">
        <v>4880</v>
      </c>
      <c r="I284" s="22"/>
      <c r="J284" s="22"/>
      <c r="K284" s="22"/>
      <c r="L284" s="22"/>
      <c r="M284" s="22"/>
      <c r="N284" s="22"/>
      <c r="O284" s="22"/>
      <c r="P284" s="22"/>
      <c r="Q284" s="22"/>
    </row>
    <row r="285" ht="55" customHeight="1" spans="1:17">
      <c r="A285" s="95" t="s">
        <v>242</v>
      </c>
      <c r="B285" s="92" t="s">
        <v>248</v>
      </c>
      <c r="C285" s="92" t="s">
        <v>1543</v>
      </c>
      <c r="D285" s="106" t="s">
        <v>775</v>
      </c>
      <c r="E285" s="107">
        <v>1</v>
      </c>
      <c r="F285" s="22">
        <v>15000</v>
      </c>
      <c r="G285" s="22">
        <v>15000</v>
      </c>
      <c r="H285" s="22">
        <v>15000</v>
      </c>
      <c r="I285" s="22"/>
      <c r="J285" s="22"/>
      <c r="K285" s="22"/>
      <c r="L285" s="22"/>
      <c r="M285" s="22"/>
      <c r="N285" s="22"/>
      <c r="O285" s="22"/>
      <c r="P285" s="22"/>
      <c r="Q285" s="22"/>
    </row>
    <row r="286" ht="55" customHeight="1" spans="1:17">
      <c r="A286" s="95" t="s">
        <v>551</v>
      </c>
      <c r="B286" s="92" t="s">
        <v>1579</v>
      </c>
      <c r="C286" s="92" t="s">
        <v>1578</v>
      </c>
      <c r="D286" s="106" t="s">
        <v>775</v>
      </c>
      <c r="E286" s="107">
        <v>1</v>
      </c>
      <c r="F286" s="22">
        <v>187915.6</v>
      </c>
      <c r="G286" s="22">
        <v>187915.6</v>
      </c>
      <c r="H286" s="22"/>
      <c r="I286" s="22"/>
      <c r="J286" s="22"/>
      <c r="K286" s="22"/>
      <c r="L286" s="22">
        <v>187915.6</v>
      </c>
      <c r="M286" s="22"/>
      <c r="N286" s="22"/>
      <c r="O286" s="22"/>
      <c r="P286" s="22"/>
      <c r="Q286" s="22">
        <v>187915.6</v>
      </c>
    </row>
    <row r="287" ht="55" customHeight="1" spans="1:17">
      <c r="A287" s="95" t="s">
        <v>551</v>
      </c>
      <c r="B287" s="92" t="s">
        <v>1549</v>
      </c>
      <c r="C287" s="92" t="s">
        <v>1550</v>
      </c>
      <c r="D287" s="106" t="s">
        <v>1604</v>
      </c>
      <c r="E287" s="107">
        <v>120</v>
      </c>
      <c r="F287" s="22">
        <v>20160</v>
      </c>
      <c r="G287" s="22">
        <v>20160</v>
      </c>
      <c r="H287" s="22">
        <v>20160</v>
      </c>
      <c r="I287" s="22"/>
      <c r="J287" s="22"/>
      <c r="K287" s="22"/>
      <c r="L287" s="22"/>
      <c r="M287" s="22"/>
      <c r="N287" s="22"/>
      <c r="O287" s="22"/>
      <c r="P287" s="22"/>
      <c r="Q287" s="22"/>
    </row>
    <row r="288" ht="55" customHeight="1" spans="1:17">
      <c r="A288" s="95" t="s">
        <v>551</v>
      </c>
      <c r="B288" s="92" t="s">
        <v>248</v>
      </c>
      <c r="C288" s="92" t="s">
        <v>1607</v>
      </c>
      <c r="D288" s="106" t="s">
        <v>775</v>
      </c>
      <c r="E288" s="107">
        <v>1</v>
      </c>
      <c r="F288" s="22">
        <v>136640</v>
      </c>
      <c r="G288" s="22">
        <v>136640</v>
      </c>
      <c r="H288" s="22">
        <v>136640</v>
      </c>
      <c r="I288" s="22"/>
      <c r="J288" s="22"/>
      <c r="K288" s="22"/>
      <c r="L288" s="22"/>
      <c r="M288" s="22"/>
      <c r="N288" s="22"/>
      <c r="O288" s="22"/>
      <c r="P288" s="22"/>
      <c r="Q288" s="22"/>
    </row>
    <row r="289" ht="55" customHeight="1" spans="1:17">
      <c r="A289" s="95" t="s">
        <v>551</v>
      </c>
      <c r="B289" s="92" t="s">
        <v>1680</v>
      </c>
      <c r="C289" s="92" t="s">
        <v>1502</v>
      </c>
      <c r="D289" s="106" t="s">
        <v>854</v>
      </c>
      <c r="E289" s="107">
        <v>1</v>
      </c>
      <c r="F289" s="22">
        <v>19800</v>
      </c>
      <c r="G289" s="22">
        <v>19800</v>
      </c>
      <c r="H289" s="22"/>
      <c r="I289" s="22"/>
      <c r="J289" s="22"/>
      <c r="K289" s="22"/>
      <c r="L289" s="22">
        <v>19800</v>
      </c>
      <c r="M289" s="22"/>
      <c r="N289" s="22"/>
      <c r="O289" s="22"/>
      <c r="P289" s="22"/>
      <c r="Q289" s="22">
        <v>19800</v>
      </c>
    </row>
    <row r="290" ht="55" customHeight="1" spans="1:17">
      <c r="A290" s="91" t="s">
        <v>82</v>
      </c>
      <c r="B290" s="23"/>
      <c r="C290" s="23"/>
      <c r="D290" s="23"/>
      <c r="E290" s="23"/>
      <c r="F290" s="22">
        <v>257160</v>
      </c>
      <c r="G290" s="22">
        <v>341160</v>
      </c>
      <c r="H290" s="22">
        <v>161800</v>
      </c>
      <c r="I290" s="22"/>
      <c r="J290" s="22"/>
      <c r="K290" s="22"/>
      <c r="L290" s="22">
        <v>179360</v>
      </c>
      <c r="M290" s="22"/>
      <c r="N290" s="22"/>
      <c r="O290" s="22"/>
      <c r="P290" s="22"/>
      <c r="Q290" s="22">
        <v>179360</v>
      </c>
    </row>
    <row r="291" ht="55" customHeight="1" spans="1:17">
      <c r="A291" s="95" t="s">
        <v>294</v>
      </c>
      <c r="B291" s="92" t="s">
        <v>1758</v>
      </c>
      <c r="C291" s="92" t="s">
        <v>1554</v>
      </c>
      <c r="D291" s="106" t="s">
        <v>688</v>
      </c>
      <c r="E291" s="107">
        <v>1</v>
      </c>
      <c r="F291" s="22"/>
      <c r="G291" s="22">
        <v>20000</v>
      </c>
      <c r="H291" s="22"/>
      <c r="I291" s="22"/>
      <c r="J291" s="22"/>
      <c r="K291" s="22"/>
      <c r="L291" s="22">
        <v>20000</v>
      </c>
      <c r="M291" s="22"/>
      <c r="N291" s="22"/>
      <c r="O291" s="22"/>
      <c r="P291" s="22"/>
      <c r="Q291" s="22">
        <v>20000</v>
      </c>
    </row>
    <row r="292" ht="55" customHeight="1" spans="1:17">
      <c r="A292" s="95" t="s">
        <v>294</v>
      </c>
      <c r="B292" s="92" t="s">
        <v>1758</v>
      </c>
      <c r="C292" s="92" t="s">
        <v>1554</v>
      </c>
      <c r="D292" s="106" t="s">
        <v>688</v>
      </c>
      <c r="E292" s="107">
        <v>1</v>
      </c>
      <c r="F292" s="22"/>
      <c r="G292" s="22">
        <v>64000</v>
      </c>
      <c r="H292" s="22">
        <v>64000</v>
      </c>
      <c r="I292" s="22"/>
      <c r="J292" s="22"/>
      <c r="K292" s="22"/>
      <c r="L292" s="22"/>
      <c r="M292" s="22"/>
      <c r="N292" s="22"/>
      <c r="O292" s="22"/>
      <c r="P292" s="22"/>
      <c r="Q292" s="22"/>
    </row>
    <row r="293" ht="55" customHeight="1" spans="1:17">
      <c r="A293" s="95" t="s">
        <v>294</v>
      </c>
      <c r="B293" s="92" t="s">
        <v>1734</v>
      </c>
      <c r="C293" s="92" t="s">
        <v>1556</v>
      </c>
      <c r="D293" s="106" t="s">
        <v>688</v>
      </c>
      <c r="E293" s="107">
        <v>1</v>
      </c>
      <c r="F293" s="22">
        <v>60000</v>
      </c>
      <c r="G293" s="22">
        <v>60000</v>
      </c>
      <c r="H293" s="22">
        <v>60000</v>
      </c>
      <c r="I293" s="22"/>
      <c r="J293" s="22"/>
      <c r="K293" s="22"/>
      <c r="L293" s="22"/>
      <c r="M293" s="22"/>
      <c r="N293" s="22"/>
      <c r="O293" s="22"/>
      <c r="P293" s="22"/>
      <c r="Q293" s="22"/>
    </row>
    <row r="294" ht="55" customHeight="1" spans="1:17">
      <c r="A294" s="95" t="s">
        <v>294</v>
      </c>
      <c r="B294" s="92" t="s">
        <v>1667</v>
      </c>
      <c r="C294" s="92" t="s">
        <v>1558</v>
      </c>
      <c r="D294" s="106" t="s">
        <v>688</v>
      </c>
      <c r="E294" s="107">
        <v>1</v>
      </c>
      <c r="F294" s="22">
        <v>13600</v>
      </c>
      <c r="G294" s="22">
        <v>13600</v>
      </c>
      <c r="H294" s="22">
        <v>13600</v>
      </c>
      <c r="I294" s="22"/>
      <c r="J294" s="22"/>
      <c r="K294" s="22"/>
      <c r="L294" s="22"/>
      <c r="M294" s="22"/>
      <c r="N294" s="22"/>
      <c r="O294" s="22"/>
      <c r="P294" s="22"/>
      <c r="Q294" s="22"/>
    </row>
    <row r="295" ht="55" customHeight="1" spans="1:17">
      <c r="A295" s="95" t="s">
        <v>242</v>
      </c>
      <c r="B295" s="92" t="s">
        <v>1659</v>
      </c>
      <c r="C295" s="92" t="s">
        <v>1550</v>
      </c>
      <c r="D295" s="106" t="s">
        <v>780</v>
      </c>
      <c r="E295" s="107">
        <v>20</v>
      </c>
      <c r="F295" s="22">
        <v>6000</v>
      </c>
      <c r="G295" s="22">
        <v>6000</v>
      </c>
      <c r="H295" s="22"/>
      <c r="I295" s="22"/>
      <c r="J295" s="22"/>
      <c r="K295" s="22"/>
      <c r="L295" s="22">
        <v>6000</v>
      </c>
      <c r="M295" s="22"/>
      <c r="N295" s="22"/>
      <c r="O295" s="22"/>
      <c r="P295" s="22"/>
      <c r="Q295" s="22">
        <v>6000</v>
      </c>
    </row>
    <row r="296" ht="55" customHeight="1" spans="1:17">
      <c r="A296" s="95" t="s">
        <v>242</v>
      </c>
      <c r="B296" s="92" t="s">
        <v>1759</v>
      </c>
      <c r="C296" s="92" t="s">
        <v>1705</v>
      </c>
      <c r="D296" s="106" t="s">
        <v>688</v>
      </c>
      <c r="E296" s="107">
        <v>1</v>
      </c>
      <c r="F296" s="22">
        <v>10000</v>
      </c>
      <c r="G296" s="22">
        <v>10000</v>
      </c>
      <c r="H296" s="22">
        <v>10000</v>
      </c>
      <c r="I296" s="22"/>
      <c r="J296" s="22"/>
      <c r="K296" s="22"/>
      <c r="L296" s="22"/>
      <c r="M296" s="22"/>
      <c r="N296" s="22"/>
      <c r="O296" s="22"/>
      <c r="P296" s="22"/>
      <c r="Q296" s="22"/>
    </row>
    <row r="297" ht="55" customHeight="1" spans="1:17">
      <c r="A297" s="95" t="s">
        <v>242</v>
      </c>
      <c r="B297" s="92" t="s">
        <v>256</v>
      </c>
      <c r="C297" s="92" t="s">
        <v>1552</v>
      </c>
      <c r="D297" s="106" t="s">
        <v>688</v>
      </c>
      <c r="E297" s="107">
        <v>1</v>
      </c>
      <c r="F297" s="22">
        <v>57620</v>
      </c>
      <c r="G297" s="22">
        <v>57620</v>
      </c>
      <c r="H297" s="22"/>
      <c r="I297" s="22"/>
      <c r="J297" s="22"/>
      <c r="K297" s="22"/>
      <c r="L297" s="22">
        <v>57620</v>
      </c>
      <c r="M297" s="22"/>
      <c r="N297" s="22"/>
      <c r="O297" s="22"/>
      <c r="P297" s="22"/>
      <c r="Q297" s="22">
        <v>57620</v>
      </c>
    </row>
    <row r="298" ht="55" customHeight="1" spans="1:17">
      <c r="A298" s="95" t="s">
        <v>242</v>
      </c>
      <c r="B298" s="92" t="s">
        <v>256</v>
      </c>
      <c r="C298" s="92" t="s">
        <v>1552</v>
      </c>
      <c r="D298" s="106" t="s">
        <v>688</v>
      </c>
      <c r="E298" s="107">
        <v>1</v>
      </c>
      <c r="F298" s="22">
        <v>95740</v>
      </c>
      <c r="G298" s="22">
        <v>95740</v>
      </c>
      <c r="H298" s="22"/>
      <c r="I298" s="22"/>
      <c r="J298" s="22"/>
      <c r="K298" s="22"/>
      <c r="L298" s="22">
        <v>95740</v>
      </c>
      <c r="M298" s="22"/>
      <c r="N298" s="22"/>
      <c r="O298" s="22"/>
      <c r="P298" s="22"/>
      <c r="Q298" s="22">
        <v>95740</v>
      </c>
    </row>
    <row r="299" ht="55" customHeight="1" spans="1:17">
      <c r="A299" s="95" t="s">
        <v>551</v>
      </c>
      <c r="B299" s="92" t="s">
        <v>248</v>
      </c>
      <c r="C299" s="92" t="s">
        <v>1607</v>
      </c>
      <c r="D299" s="106" t="s">
        <v>1608</v>
      </c>
      <c r="E299" s="107">
        <v>1</v>
      </c>
      <c r="F299" s="22">
        <v>9900</v>
      </c>
      <c r="G299" s="22">
        <v>9900</v>
      </c>
      <c r="H299" s="22">
        <v>9900</v>
      </c>
      <c r="I299" s="22"/>
      <c r="J299" s="22"/>
      <c r="K299" s="22"/>
      <c r="L299" s="22"/>
      <c r="M299" s="22"/>
      <c r="N299" s="22"/>
      <c r="O299" s="22"/>
      <c r="P299" s="22"/>
      <c r="Q299" s="22"/>
    </row>
    <row r="300" ht="55" customHeight="1" spans="1:17">
      <c r="A300" s="95" t="s">
        <v>551</v>
      </c>
      <c r="B300" s="92" t="s">
        <v>248</v>
      </c>
      <c r="C300" s="92" t="s">
        <v>1607</v>
      </c>
      <c r="D300" s="106" t="s">
        <v>1608</v>
      </c>
      <c r="E300" s="107">
        <v>1</v>
      </c>
      <c r="F300" s="22">
        <v>4300</v>
      </c>
      <c r="G300" s="22">
        <v>4300</v>
      </c>
      <c r="H300" s="22">
        <v>4300</v>
      </c>
      <c r="I300" s="22"/>
      <c r="J300" s="22"/>
      <c r="K300" s="22"/>
      <c r="L300" s="22"/>
      <c r="M300" s="22"/>
      <c r="N300" s="22"/>
      <c r="O300" s="22"/>
      <c r="P300" s="22"/>
      <c r="Q300" s="22"/>
    </row>
    <row r="301" ht="55" customHeight="1" spans="1:17">
      <c r="A301" s="91" t="s">
        <v>84</v>
      </c>
      <c r="B301" s="23"/>
      <c r="C301" s="23"/>
      <c r="D301" s="23"/>
      <c r="E301" s="23"/>
      <c r="F301" s="22">
        <v>209400</v>
      </c>
      <c r="G301" s="22">
        <v>337400</v>
      </c>
      <c r="H301" s="22">
        <v>317736</v>
      </c>
      <c r="I301" s="22"/>
      <c r="J301" s="22"/>
      <c r="K301" s="22"/>
      <c r="L301" s="22">
        <v>19664</v>
      </c>
      <c r="M301" s="22"/>
      <c r="N301" s="22"/>
      <c r="O301" s="22"/>
      <c r="P301" s="22"/>
      <c r="Q301" s="22">
        <v>19664</v>
      </c>
    </row>
    <row r="302" ht="55" customHeight="1" spans="1:17">
      <c r="A302" s="95" t="s">
        <v>294</v>
      </c>
      <c r="B302" s="92" t="s">
        <v>1760</v>
      </c>
      <c r="C302" s="92" t="s">
        <v>1554</v>
      </c>
      <c r="D302" s="106" t="s">
        <v>688</v>
      </c>
      <c r="E302" s="107">
        <v>1</v>
      </c>
      <c r="F302" s="22"/>
      <c r="G302" s="22">
        <v>68000</v>
      </c>
      <c r="H302" s="22">
        <v>68000</v>
      </c>
      <c r="I302" s="22"/>
      <c r="J302" s="22"/>
      <c r="K302" s="22"/>
      <c r="L302" s="22"/>
      <c r="M302" s="22"/>
      <c r="N302" s="22"/>
      <c r="O302" s="22"/>
      <c r="P302" s="22"/>
      <c r="Q302" s="22"/>
    </row>
    <row r="303" ht="55" customHeight="1" spans="1:17">
      <c r="A303" s="95" t="s">
        <v>294</v>
      </c>
      <c r="B303" s="92" t="s">
        <v>1761</v>
      </c>
      <c r="C303" s="92" t="s">
        <v>1556</v>
      </c>
      <c r="D303" s="106" t="s">
        <v>688</v>
      </c>
      <c r="E303" s="107">
        <v>1</v>
      </c>
      <c r="F303" s="22">
        <v>11586</v>
      </c>
      <c r="G303" s="22">
        <v>11586</v>
      </c>
      <c r="H303" s="22">
        <v>11586</v>
      </c>
      <c r="I303" s="22"/>
      <c r="J303" s="22"/>
      <c r="K303" s="22"/>
      <c r="L303" s="22"/>
      <c r="M303" s="22"/>
      <c r="N303" s="22"/>
      <c r="O303" s="22"/>
      <c r="P303" s="22"/>
      <c r="Q303" s="22"/>
    </row>
    <row r="304" ht="55" customHeight="1" spans="1:17">
      <c r="A304" s="95" t="s">
        <v>294</v>
      </c>
      <c r="B304" s="92" t="s">
        <v>1761</v>
      </c>
      <c r="C304" s="92" t="s">
        <v>1556</v>
      </c>
      <c r="D304" s="106" t="s">
        <v>688</v>
      </c>
      <c r="E304" s="107">
        <v>1</v>
      </c>
      <c r="F304" s="22">
        <v>19664</v>
      </c>
      <c r="G304" s="22">
        <v>19664</v>
      </c>
      <c r="H304" s="22"/>
      <c r="I304" s="22"/>
      <c r="J304" s="22"/>
      <c r="K304" s="22"/>
      <c r="L304" s="22">
        <v>19664</v>
      </c>
      <c r="M304" s="22"/>
      <c r="N304" s="22"/>
      <c r="O304" s="22"/>
      <c r="P304" s="22"/>
      <c r="Q304" s="22">
        <v>19664</v>
      </c>
    </row>
    <row r="305" ht="55" customHeight="1" spans="1:17">
      <c r="A305" s="95" t="s">
        <v>294</v>
      </c>
      <c r="B305" s="92" t="s">
        <v>1557</v>
      </c>
      <c r="C305" s="92" t="s">
        <v>1558</v>
      </c>
      <c r="D305" s="106" t="s">
        <v>688</v>
      </c>
      <c r="E305" s="107">
        <v>1</v>
      </c>
      <c r="F305" s="22"/>
      <c r="G305" s="22">
        <v>15000</v>
      </c>
      <c r="H305" s="22">
        <v>15000</v>
      </c>
      <c r="I305" s="22"/>
      <c r="J305" s="22"/>
      <c r="K305" s="22"/>
      <c r="L305" s="22"/>
      <c r="M305" s="22"/>
      <c r="N305" s="22"/>
      <c r="O305" s="22"/>
      <c r="P305" s="22"/>
      <c r="Q305" s="22"/>
    </row>
    <row r="306" ht="55" customHeight="1" spans="1:17">
      <c r="A306" s="95" t="s">
        <v>242</v>
      </c>
      <c r="B306" s="92" t="s">
        <v>1549</v>
      </c>
      <c r="C306" s="92" t="s">
        <v>1550</v>
      </c>
      <c r="D306" s="106" t="s">
        <v>1660</v>
      </c>
      <c r="E306" s="107">
        <v>150</v>
      </c>
      <c r="F306" s="22">
        <v>4500</v>
      </c>
      <c r="G306" s="22">
        <v>4500</v>
      </c>
      <c r="H306" s="22">
        <v>4500</v>
      </c>
      <c r="I306" s="22"/>
      <c r="J306" s="22"/>
      <c r="K306" s="22"/>
      <c r="L306" s="22"/>
      <c r="M306" s="22"/>
      <c r="N306" s="22"/>
      <c r="O306" s="22"/>
      <c r="P306" s="22"/>
      <c r="Q306" s="22"/>
    </row>
    <row r="307" ht="55" customHeight="1" spans="1:17">
      <c r="A307" s="95" t="s">
        <v>551</v>
      </c>
      <c r="B307" s="92" t="s">
        <v>1684</v>
      </c>
      <c r="C307" s="92" t="s">
        <v>1685</v>
      </c>
      <c r="D307" s="106" t="s">
        <v>1686</v>
      </c>
      <c r="E307" s="107">
        <v>10</v>
      </c>
      <c r="F307" s="22">
        <v>8000</v>
      </c>
      <c r="G307" s="22">
        <v>8000</v>
      </c>
      <c r="H307" s="22">
        <v>8000</v>
      </c>
      <c r="I307" s="22"/>
      <c r="J307" s="22"/>
      <c r="K307" s="22"/>
      <c r="L307" s="22"/>
      <c r="M307" s="22"/>
      <c r="N307" s="22"/>
      <c r="O307" s="22"/>
      <c r="P307" s="22"/>
      <c r="Q307" s="22"/>
    </row>
    <row r="308" ht="55" customHeight="1" spans="1:17">
      <c r="A308" s="95" t="s">
        <v>551</v>
      </c>
      <c r="B308" s="92" t="s">
        <v>1762</v>
      </c>
      <c r="C308" s="92" t="s">
        <v>1497</v>
      </c>
      <c r="D308" s="106" t="s">
        <v>1587</v>
      </c>
      <c r="E308" s="107">
        <v>1</v>
      </c>
      <c r="F308" s="22">
        <v>82000</v>
      </c>
      <c r="G308" s="22">
        <v>82000</v>
      </c>
      <c r="H308" s="22">
        <v>82000</v>
      </c>
      <c r="I308" s="22"/>
      <c r="J308" s="22"/>
      <c r="K308" s="22"/>
      <c r="L308" s="22"/>
      <c r="M308" s="22"/>
      <c r="N308" s="22"/>
      <c r="O308" s="22"/>
      <c r="P308" s="22"/>
      <c r="Q308" s="22"/>
    </row>
    <row r="309" ht="55" customHeight="1" spans="1:17">
      <c r="A309" s="95" t="s">
        <v>551</v>
      </c>
      <c r="B309" s="92" t="s">
        <v>1763</v>
      </c>
      <c r="C309" s="92" t="s">
        <v>1502</v>
      </c>
      <c r="D309" s="106" t="s">
        <v>854</v>
      </c>
      <c r="E309" s="107">
        <v>2</v>
      </c>
      <c r="F309" s="22">
        <v>6400</v>
      </c>
      <c r="G309" s="22">
        <v>6400</v>
      </c>
      <c r="H309" s="22">
        <v>6400</v>
      </c>
      <c r="I309" s="22"/>
      <c r="J309" s="22"/>
      <c r="K309" s="22"/>
      <c r="L309" s="22"/>
      <c r="M309" s="22"/>
      <c r="N309" s="22"/>
      <c r="O309" s="22"/>
      <c r="P309" s="22"/>
      <c r="Q309" s="22"/>
    </row>
    <row r="310" ht="55" customHeight="1" spans="1:17">
      <c r="A310" s="95" t="s">
        <v>551</v>
      </c>
      <c r="B310" s="92" t="s">
        <v>1764</v>
      </c>
      <c r="C310" s="92" t="s">
        <v>1502</v>
      </c>
      <c r="D310" s="106" t="s">
        <v>854</v>
      </c>
      <c r="E310" s="107">
        <v>2</v>
      </c>
      <c r="F310" s="22">
        <v>14400</v>
      </c>
      <c r="G310" s="22">
        <v>14400</v>
      </c>
      <c r="H310" s="22">
        <v>14400</v>
      </c>
      <c r="I310" s="22"/>
      <c r="J310" s="22"/>
      <c r="K310" s="22"/>
      <c r="L310" s="22"/>
      <c r="M310" s="22"/>
      <c r="N310" s="22"/>
      <c r="O310" s="22"/>
      <c r="P310" s="22"/>
      <c r="Q310" s="22"/>
    </row>
    <row r="311" ht="55" customHeight="1" spans="1:17">
      <c r="A311" s="95" t="s">
        <v>551</v>
      </c>
      <c r="B311" s="92" t="s">
        <v>1765</v>
      </c>
      <c r="C311" s="92" t="s">
        <v>1637</v>
      </c>
      <c r="D311" s="106" t="s">
        <v>854</v>
      </c>
      <c r="E311" s="107">
        <v>1</v>
      </c>
      <c r="F311" s="22">
        <v>2850</v>
      </c>
      <c r="G311" s="22">
        <v>2850</v>
      </c>
      <c r="H311" s="22">
        <v>2850</v>
      </c>
      <c r="I311" s="22"/>
      <c r="J311" s="22"/>
      <c r="K311" s="22"/>
      <c r="L311" s="22"/>
      <c r="M311" s="22"/>
      <c r="N311" s="22"/>
      <c r="O311" s="22"/>
      <c r="P311" s="22"/>
      <c r="Q311" s="22"/>
    </row>
    <row r="312" ht="55" customHeight="1" spans="1:17">
      <c r="A312" s="95" t="s">
        <v>551</v>
      </c>
      <c r="B312" s="92" t="s">
        <v>1766</v>
      </c>
      <c r="C312" s="92" t="s">
        <v>1641</v>
      </c>
      <c r="D312" s="106" t="s">
        <v>854</v>
      </c>
      <c r="E312" s="107">
        <v>1</v>
      </c>
      <c r="F312" s="22"/>
      <c r="G312" s="22">
        <v>30000</v>
      </c>
      <c r="H312" s="22">
        <v>30000</v>
      </c>
      <c r="I312" s="22"/>
      <c r="J312" s="22"/>
      <c r="K312" s="22"/>
      <c r="L312" s="22"/>
      <c r="M312" s="22"/>
      <c r="N312" s="22"/>
      <c r="O312" s="22"/>
      <c r="P312" s="22"/>
      <c r="Q312" s="22"/>
    </row>
    <row r="313" ht="55" customHeight="1" spans="1:17">
      <c r="A313" s="95" t="s">
        <v>551</v>
      </c>
      <c r="B313" s="92" t="s">
        <v>1766</v>
      </c>
      <c r="C313" s="92" t="s">
        <v>1641</v>
      </c>
      <c r="D313" s="106" t="s">
        <v>854</v>
      </c>
      <c r="E313" s="107">
        <v>1</v>
      </c>
      <c r="F313" s="22"/>
      <c r="G313" s="22">
        <v>15000</v>
      </c>
      <c r="H313" s="22">
        <v>15000</v>
      </c>
      <c r="I313" s="22"/>
      <c r="J313" s="22"/>
      <c r="K313" s="22"/>
      <c r="L313" s="22"/>
      <c r="M313" s="22"/>
      <c r="N313" s="22"/>
      <c r="O313" s="22"/>
      <c r="P313" s="22"/>
      <c r="Q313" s="22"/>
    </row>
    <row r="314" ht="55" customHeight="1" spans="1:17">
      <c r="A314" s="95" t="s">
        <v>551</v>
      </c>
      <c r="B314" s="92" t="s">
        <v>1767</v>
      </c>
      <c r="C314" s="92" t="s">
        <v>1552</v>
      </c>
      <c r="D314" s="106" t="s">
        <v>688</v>
      </c>
      <c r="E314" s="107">
        <v>1</v>
      </c>
      <c r="F314" s="22">
        <v>60000</v>
      </c>
      <c r="G314" s="22">
        <v>60000</v>
      </c>
      <c r="H314" s="22">
        <v>60000</v>
      </c>
      <c r="I314" s="22"/>
      <c r="J314" s="22"/>
      <c r="K314" s="22"/>
      <c r="L314" s="22"/>
      <c r="M314" s="22"/>
      <c r="N314" s="22"/>
      <c r="O314" s="22"/>
      <c r="P314" s="22"/>
      <c r="Q314" s="22"/>
    </row>
    <row r="315" ht="55" customHeight="1" spans="1:17">
      <c r="A315" s="91" t="s">
        <v>86</v>
      </c>
      <c r="B315" s="23"/>
      <c r="C315" s="23"/>
      <c r="D315" s="23"/>
      <c r="E315" s="23"/>
      <c r="F315" s="22">
        <v>76816.87</v>
      </c>
      <c r="G315" s="22">
        <v>118710</v>
      </c>
      <c r="H315" s="22">
        <v>68760</v>
      </c>
      <c r="I315" s="22"/>
      <c r="J315" s="22"/>
      <c r="K315" s="22"/>
      <c r="L315" s="22">
        <v>49950</v>
      </c>
      <c r="M315" s="22"/>
      <c r="N315" s="22"/>
      <c r="O315" s="22"/>
      <c r="P315" s="22"/>
      <c r="Q315" s="22">
        <v>49950</v>
      </c>
    </row>
    <row r="316" ht="55" customHeight="1" spans="1:17">
      <c r="A316" s="95" t="s">
        <v>294</v>
      </c>
      <c r="B316" s="92" t="s">
        <v>1768</v>
      </c>
      <c r="C316" s="92" t="s">
        <v>1554</v>
      </c>
      <c r="D316" s="106" t="s">
        <v>688</v>
      </c>
      <c r="E316" s="107">
        <v>1</v>
      </c>
      <c r="F316" s="22"/>
      <c r="G316" s="22">
        <v>20950</v>
      </c>
      <c r="H316" s="22"/>
      <c r="I316" s="22"/>
      <c r="J316" s="22"/>
      <c r="K316" s="22"/>
      <c r="L316" s="22">
        <v>20950</v>
      </c>
      <c r="M316" s="22"/>
      <c r="N316" s="22"/>
      <c r="O316" s="22"/>
      <c r="P316" s="22"/>
      <c r="Q316" s="22">
        <v>20950</v>
      </c>
    </row>
    <row r="317" ht="55" customHeight="1" spans="1:17">
      <c r="A317" s="95" t="s">
        <v>294</v>
      </c>
      <c r="B317" s="92" t="s">
        <v>1768</v>
      </c>
      <c r="C317" s="92" t="s">
        <v>1554</v>
      </c>
      <c r="D317" s="106" t="s">
        <v>688</v>
      </c>
      <c r="E317" s="107">
        <v>1</v>
      </c>
      <c r="F317" s="22"/>
      <c r="G317" s="22">
        <v>20943.13</v>
      </c>
      <c r="H317" s="22">
        <v>20943.13</v>
      </c>
      <c r="I317" s="22"/>
      <c r="J317" s="22"/>
      <c r="K317" s="22"/>
      <c r="L317" s="22"/>
      <c r="M317" s="22"/>
      <c r="N317" s="22"/>
      <c r="O317" s="22"/>
      <c r="P317" s="22"/>
      <c r="Q317" s="22"/>
    </row>
    <row r="318" ht="55" customHeight="1" spans="1:17">
      <c r="A318" s="95" t="s">
        <v>294</v>
      </c>
      <c r="B318" s="92" t="s">
        <v>1769</v>
      </c>
      <c r="C318" s="92" t="s">
        <v>1556</v>
      </c>
      <c r="D318" s="106" t="s">
        <v>688</v>
      </c>
      <c r="E318" s="107">
        <v>1</v>
      </c>
      <c r="F318" s="22">
        <v>29000</v>
      </c>
      <c r="G318" s="22">
        <v>29000</v>
      </c>
      <c r="H318" s="22"/>
      <c r="I318" s="22"/>
      <c r="J318" s="22"/>
      <c r="K318" s="22"/>
      <c r="L318" s="22">
        <v>29000</v>
      </c>
      <c r="M318" s="22"/>
      <c r="N318" s="22"/>
      <c r="O318" s="22"/>
      <c r="P318" s="22"/>
      <c r="Q318" s="22">
        <v>29000</v>
      </c>
    </row>
    <row r="319" ht="55" customHeight="1" spans="1:17">
      <c r="A319" s="95" t="s">
        <v>294</v>
      </c>
      <c r="B319" s="92" t="s">
        <v>1769</v>
      </c>
      <c r="C319" s="92" t="s">
        <v>1556</v>
      </c>
      <c r="D319" s="106" t="s">
        <v>688</v>
      </c>
      <c r="E319" s="107">
        <v>1</v>
      </c>
      <c r="F319" s="22">
        <v>30000</v>
      </c>
      <c r="G319" s="22">
        <v>30000</v>
      </c>
      <c r="H319" s="22">
        <v>30000</v>
      </c>
      <c r="I319" s="22"/>
      <c r="J319" s="22"/>
      <c r="K319" s="22"/>
      <c r="L319" s="22"/>
      <c r="M319" s="22"/>
      <c r="N319" s="22"/>
      <c r="O319" s="22"/>
      <c r="P319" s="22"/>
      <c r="Q319" s="22"/>
    </row>
    <row r="320" ht="55" customHeight="1" spans="1:17">
      <c r="A320" s="95" t="s">
        <v>294</v>
      </c>
      <c r="B320" s="92" t="s">
        <v>1770</v>
      </c>
      <c r="C320" s="92" t="s">
        <v>1558</v>
      </c>
      <c r="D320" s="106" t="s">
        <v>688</v>
      </c>
      <c r="E320" s="107">
        <v>1</v>
      </c>
      <c r="F320" s="22">
        <v>9406.87</v>
      </c>
      <c r="G320" s="22">
        <v>9406.87</v>
      </c>
      <c r="H320" s="22">
        <v>9406.87</v>
      </c>
      <c r="I320" s="22"/>
      <c r="J320" s="22"/>
      <c r="K320" s="22"/>
      <c r="L320" s="22"/>
      <c r="M320" s="22"/>
      <c r="N320" s="22"/>
      <c r="O320" s="22"/>
      <c r="P320" s="22"/>
      <c r="Q320" s="22"/>
    </row>
    <row r="321" ht="55" customHeight="1" spans="1:17">
      <c r="A321" s="95" t="s">
        <v>551</v>
      </c>
      <c r="B321" s="92" t="s">
        <v>1771</v>
      </c>
      <c r="C321" s="92" t="s">
        <v>1550</v>
      </c>
      <c r="D321" s="106" t="s">
        <v>688</v>
      </c>
      <c r="E321" s="107">
        <v>1</v>
      </c>
      <c r="F321" s="22">
        <v>8410</v>
      </c>
      <c r="G321" s="22">
        <v>8410</v>
      </c>
      <c r="H321" s="22">
        <v>8410</v>
      </c>
      <c r="I321" s="22"/>
      <c r="J321" s="22"/>
      <c r="K321" s="22"/>
      <c r="L321" s="22"/>
      <c r="M321" s="22"/>
      <c r="N321" s="22"/>
      <c r="O321" s="22"/>
      <c r="P321" s="22"/>
      <c r="Q321" s="22"/>
    </row>
    <row r="322" ht="55" customHeight="1" spans="1:17">
      <c r="A322" s="91" t="s">
        <v>88</v>
      </c>
      <c r="B322" s="23"/>
      <c r="C322" s="23"/>
      <c r="D322" s="23"/>
      <c r="E322" s="23"/>
      <c r="F322" s="22">
        <v>216940</v>
      </c>
      <c r="G322" s="22">
        <v>283310.31</v>
      </c>
      <c r="H322" s="22">
        <v>93510.31</v>
      </c>
      <c r="I322" s="22"/>
      <c r="J322" s="22"/>
      <c r="K322" s="22"/>
      <c r="L322" s="22">
        <v>189800</v>
      </c>
      <c r="M322" s="22"/>
      <c r="N322" s="22"/>
      <c r="O322" s="22"/>
      <c r="P322" s="22"/>
      <c r="Q322" s="22">
        <v>189800</v>
      </c>
    </row>
    <row r="323" ht="55" customHeight="1" spans="1:17">
      <c r="A323" s="95" t="s">
        <v>294</v>
      </c>
      <c r="B323" s="92" t="s">
        <v>1772</v>
      </c>
      <c r="C323" s="92" t="s">
        <v>1554</v>
      </c>
      <c r="D323" s="106" t="s">
        <v>688</v>
      </c>
      <c r="E323" s="107">
        <v>1</v>
      </c>
      <c r="F323" s="22"/>
      <c r="G323" s="22">
        <v>30000</v>
      </c>
      <c r="H323" s="22"/>
      <c r="I323" s="22"/>
      <c r="J323" s="22"/>
      <c r="K323" s="22"/>
      <c r="L323" s="22">
        <v>30000</v>
      </c>
      <c r="M323" s="22"/>
      <c r="N323" s="22"/>
      <c r="O323" s="22"/>
      <c r="P323" s="22"/>
      <c r="Q323" s="22">
        <v>30000</v>
      </c>
    </row>
    <row r="324" ht="55" customHeight="1" spans="1:17">
      <c r="A324" s="95" t="s">
        <v>294</v>
      </c>
      <c r="B324" s="92" t="s">
        <v>1772</v>
      </c>
      <c r="C324" s="92" t="s">
        <v>1554</v>
      </c>
      <c r="D324" s="106" t="s">
        <v>688</v>
      </c>
      <c r="E324" s="107">
        <v>1</v>
      </c>
      <c r="F324" s="22"/>
      <c r="G324" s="22">
        <v>30000</v>
      </c>
      <c r="H324" s="22">
        <v>30000</v>
      </c>
      <c r="I324" s="22"/>
      <c r="J324" s="22"/>
      <c r="K324" s="22"/>
      <c r="L324" s="22"/>
      <c r="M324" s="22"/>
      <c r="N324" s="22"/>
      <c r="O324" s="22"/>
      <c r="P324" s="22"/>
      <c r="Q324" s="22"/>
    </row>
    <row r="325" ht="55" customHeight="1" spans="1:17">
      <c r="A325" s="95" t="s">
        <v>294</v>
      </c>
      <c r="B325" s="92" t="s">
        <v>1756</v>
      </c>
      <c r="C325" s="92" t="s">
        <v>1556</v>
      </c>
      <c r="D325" s="106" t="s">
        <v>688</v>
      </c>
      <c r="E325" s="107">
        <v>1</v>
      </c>
      <c r="F325" s="22">
        <v>35000</v>
      </c>
      <c r="G325" s="22">
        <v>35000</v>
      </c>
      <c r="H325" s="22"/>
      <c r="I325" s="22"/>
      <c r="J325" s="22"/>
      <c r="K325" s="22"/>
      <c r="L325" s="22">
        <v>35000</v>
      </c>
      <c r="M325" s="22"/>
      <c r="N325" s="22"/>
      <c r="O325" s="22"/>
      <c r="P325" s="22"/>
      <c r="Q325" s="22">
        <v>35000</v>
      </c>
    </row>
    <row r="326" ht="55" customHeight="1" spans="1:17">
      <c r="A326" s="95" t="s">
        <v>294</v>
      </c>
      <c r="B326" s="92" t="s">
        <v>1756</v>
      </c>
      <c r="C326" s="92" t="s">
        <v>1556</v>
      </c>
      <c r="D326" s="106" t="s">
        <v>688</v>
      </c>
      <c r="E326" s="107">
        <v>1</v>
      </c>
      <c r="F326" s="22">
        <v>30000</v>
      </c>
      <c r="G326" s="22">
        <v>30000</v>
      </c>
      <c r="H326" s="22">
        <v>30000</v>
      </c>
      <c r="I326" s="22"/>
      <c r="J326" s="22"/>
      <c r="K326" s="22"/>
      <c r="L326" s="22"/>
      <c r="M326" s="22"/>
      <c r="N326" s="22"/>
      <c r="O326" s="22"/>
      <c r="P326" s="22"/>
      <c r="Q326" s="22"/>
    </row>
    <row r="327" ht="55" customHeight="1" spans="1:17">
      <c r="A327" s="95" t="s">
        <v>294</v>
      </c>
      <c r="B327" s="92" t="s">
        <v>1757</v>
      </c>
      <c r="C327" s="92" t="s">
        <v>1558</v>
      </c>
      <c r="D327" s="106" t="s">
        <v>688</v>
      </c>
      <c r="E327" s="107">
        <v>1</v>
      </c>
      <c r="F327" s="22"/>
      <c r="G327" s="22">
        <v>6370.31</v>
      </c>
      <c r="H327" s="22">
        <v>6370.31</v>
      </c>
      <c r="I327" s="22"/>
      <c r="J327" s="22"/>
      <c r="K327" s="22"/>
      <c r="L327" s="22"/>
      <c r="M327" s="22"/>
      <c r="N327" s="22"/>
      <c r="O327" s="22"/>
      <c r="P327" s="22"/>
      <c r="Q327" s="22"/>
    </row>
    <row r="328" ht="55" customHeight="1" spans="1:17">
      <c r="A328" s="95" t="s">
        <v>242</v>
      </c>
      <c r="B328" s="92" t="s">
        <v>1549</v>
      </c>
      <c r="C328" s="92" t="s">
        <v>1550</v>
      </c>
      <c r="D328" s="106" t="s">
        <v>780</v>
      </c>
      <c r="E328" s="107">
        <v>80</v>
      </c>
      <c r="F328" s="22">
        <v>14800</v>
      </c>
      <c r="G328" s="22">
        <v>14800</v>
      </c>
      <c r="H328" s="22"/>
      <c r="I328" s="22"/>
      <c r="J328" s="22"/>
      <c r="K328" s="22"/>
      <c r="L328" s="22">
        <v>14800</v>
      </c>
      <c r="M328" s="22"/>
      <c r="N328" s="22"/>
      <c r="O328" s="22"/>
      <c r="P328" s="22"/>
      <c r="Q328" s="22">
        <v>14800</v>
      </c>
    </row>
    <row r="329" ht="55" customHeight="1" spans="1:17">
      <c r="A329" s="95" t="s">
        <v>242</v>
      </c>
      <c r="B329" s="92" t="s">
        <v>1549</v>
      </c>
      <c r="C329" s="92" t="s">
        <v>1550</v>
      </c>
      <c r="D329" s="106" t="s">
        <v>1604</v>
      </c>
      <c r="E329" s="107">
        <v>120</v>
      </c>
      <c r="F329" s="22">
        <v>22200</v>
      </c>
      <c r="G329" s="22">
        <v>22200</v>
      </c>
      <c r="H329" s="22">
        <v>22200</v>
      </c>
      <c r="I329" s="22"/>
      <c r="J329" s="22"/>
      <c r="K329" s="22"/>
      <c r="L329" s="22"/>
      <c r="M329" s="22"/>
      <c r="N329" s="22"/>
      <c r="O329" s="22"/>
      <c r="P329" s="22"/>
      <c r="Q329" s="22"/>
    </row>
    <row r="330" ht="55" customHeight="1" spans="1:17">
      <c r="A330" s="95" t="s">
        <v>242</v>
      </c>
      <c r="B330" s="92" t="s">
        <v>1773</v>
      </c>
      <c r="C330" s="92" t="s">
        <v>1552</v>
      </c>
      <c r="D330" s="106" t="s">
        <v>688</v>
      </c>
      <c r="E330" s="107">
        <v>1</v>
      </c>
      <c r="F330" s="22">
        <v>110000</v>
      </c>
      <c r="G330" s="22">
        <v>110000</v>
      </c>
      <c r="H330" s="22"/>
      <c r="I330" s="22"/>
      <c r="J330" s="22"/>
      <c r="K330" s="22"/>
      <c r="L330" s="22">
        <v>110000</v>
      </c>
      <c r="M330" s="22"/>
      <c r="N330" s="22"/>
      <c r="O330" s="22"/>
      <c r="P330" s="22"/>
      <c r="Q330" s="22">
        <v>110000</v>
      </c>
    </row>
    <row r="331" ht="55" customHeight="1" spans="1:17">
      <c r="A331" s="95" t="s">
        <v>551</v>
      </c>
      <c r="B331" s="92" t="s">
        <v>1774</v>
      </c>
      <c r="C331" s="92" t="s">
        <v>1534</v>
      </c>
      <c r="D331" s="106" t="s">
        <v>854</v>
      </c>
      <c r="E331" s="107">
        <v>2</v>
      </c>
      <c r="F331" s="22">
        <v>1940</v>
      </c>
      <c r="G331" s="22">
        <v>1940</v>
      </c>
      <c r="H331" s="22">
        <v>1940</v>
      </c>
      <c r="I331" s="22"/>
      <c r="J331" s="22"/>
      <c r="K331" s="22"/>
      <c r="L331" s="22"/>
      <c r="M331" s="22"/>
      <c r="N331" s="22"/>
      <c r="O331" s="22"/>
      <c r="P331" s="22"/>
      <c r="Q331" s="22"/>
    </row>
    <row r="332" ht="55" customHeight="1" spans="1:17">
      <c r="A332" s="95" t="s">
        <v>551</v>
      </c>
      <c r="B332" s="92" t="s">
        <v>1775</v>
      </c>
      <c r="C332" s="92" t="s">
        <v>1692</v>
      </c>
      <c r="D332" s="106" t="s">
        <v>1587</v>
      </c>
      <c r="E332" s="107">
        <v>4</v>
      </c>
      <c r="F332" s="22">
        <v>3000</v>
      </c>
      <c r="G332" s="22">
        <v>3000</v>
      </c>
      <c r="H332" s="22">
        <v>3000</v>
      </c>
      <c r="I332" s="22"/>
      <c r="J332" s="22"/>
      <c r="K332" s="22"/>
      <c r="L332" s="22"/>
      <c r="M332" s="22"/>
      <c r="N332" s="22"/>
      <c r="O332" s="22"/>
      <c r="P332" s="22"/>
      <c r="Q332" s="22"/>
    </row>
    <row r="333" ht="55" customHeight="1" spans="1:17">
      <c r="A333" s="91" t="s">
        <v>90</v>
      </c>
      <c r="B333" s="23"/>
      <c r="C333" s="23"/>
      <c r="D333" s="23"/>
      <c r="E333" s="23"/>
      <c r="F333" s="22">
        <v>79470</v>
      </c>
      <c r="G333" s="22">
        <v>119170</v>
      </c>
      <c r="H333" s="22">
        <v>111220</v>
      </c>
      <c r="I333" s="22"/>
      <c r="J333" s="22"/>
      <c r="K333" s="22"/>
      <c r="L333" s="22">
        <v>7950</v>
      </c>
      <c r="M333" s="22"/>
      <c r="N333" s="22"/>
      <c r="O333" s="22"/>
      <c r="P333" s="22"/>
      <c r="Q333" s="22">
        <v>7950</v>
      </c>
    </row>
    <row r="334" ht="55" customHeight="1" spans="1:17">
      <c r="A334" s="95" t="s">
        <v>294</v>
      </c>
      <c r="B334" s="92" t="s">
        <v>1758</v>
      </c>
      <c r="C334" s="92" t="s">
        <v>1554</v>
      </c>
      <c r="D334" s="106" t="s">
        <v>775</v>
      </c>
      <c r="E334" s="107">
        <v>1</v>
      </c>
      <c r="F334" s="22"/>
      <c r="G334" s="22">
        <v>26000</v>
      </c>
      <c r="H334" s="22">
        <v>26000</v>
      </c>
      <c r="I334" s="22"/>
      <c r="J334" s="22"/>
      <c r="K334" s="22"/>
      <c r="L334" s="22"/>
      <c r="M334" s="22"/>
      <c r="N334" s="22"/>
      <c r="O334" s="22"/>
      <c r="P334" s="22"/>
      <c r="Q334" s="22"/>
    </row>
    <row r="335" ht="55" customHeight="1" spans="1:17">
      <c r="A335" s="95" t="s">
        <v>294</v>
      </c>
      <c r="B335" s="92" t="s">
        <v>1756</v>
      </c>
      <c r="C335" s="92" t="s">
        <v>1556</v>
      </c>
      <c r="D335" s="106" t="s">
        <v>775</v>
      </c>
      <c r="E335" s="107">
        <v>1</v>
      </c>
      <c r="F335" s="22">
        <v>22400</v>
      </c>
      <c r="G335" s="22">
        <v>22400</v>
      </c>
      <c r="H335" s="22">
        <v>22400</v>
      </c>
      <c r="I335" s="22"/>
      <c r="J335" s="22"/>
      <c r="K335" s="22"/>
      <c r="L335" s="22"/>
      <c r="M335" s="22"/>
      <c r="N335" s="22"/>
      <c r="O335" s="22"/>
      <c r="P335" s="22"/>
      <c r="Q335" s="22"/>
    </row>
    <row r="336" ht="55" customHeight="1" spans="1:17">
      <c r="A336" s="95" t="s">
        <v>294</v>
      </c>
      <c r="B336" s="92" t="s">
        <v>1667</v>
      </c>
      <c r="C336" s="92" t="s">
        <v>1558</v>
      </c>
      <c r="D336" s="106" t="s">
        <v>775</v>
      </c>
      <c r="E336" s="107">
        <v>1</v>
      </c>
      <c r="F336" s="22"/>
      <c r="G336" s="22">
        <v>13700</v>
      </c>
      <c r="H336" s="22">
        <v>13700</v>
      </c>
      <c r="I336" s="22"/>
      <c r="J336" s="22"/>
      <c r="K336" s="22"/>
      <c r="L336" s="22"/>
      <c r="M336" s="22"/>
      <c r="N336" s="22"/>
      <c r="O336" s="22"/>
      <c r="P336" s="22"/>
      <c r="Q336" s="22"/>
    </row>
    <row r="337" ht="55" customHeight="1" spans="1:17">
      <c r="A337" s="95" t="s">
        <v>242</v>
      </c>
      <c r="B337" s="92" t="s">
        <v>1677</v>
      </c>
      <c r="C337" s="92" t="s">
        <v>1614</v>
      </c>
      <c r="D337" s="106" t="s">
        <v>926</v>
      </c>
      <c r="E337" s="107">
        <v>1</v>
      </c>
      <c r="F337" s="22">
        <v>2100</v>
      </c>
      <c r="G337" s="22">
        <v>2100</v>
      </c>
      <c r="H337" s="22"/>
      <c r="I337" s="22"/>
      <c r="J337" s="22"/>
      <c r="K337" s="22"/>
      <c r="L337" s="22">
        <v>2100</v>
      </c>
      <c r="M337" s="22"/>
      <c r="N337" s="22"/>
      <c r="O337" s="22"/>
      <c r="P337" s="22"/>
      <c r="Q337" s="22">
        <v>2100</v>
      </c>
    </row>
    <row r="338" ht="55" customHeight="1" spans="1:17">
      <c r="A338" s="95" t="s">
        <v>242</v>
      </c>
      <c r="B338" s="92" t="s">
        <v>1533</v>
      </c>
      <c r="C338" s="92" t="s">
        <v>1534</v>
      </c>
      <c r="D338" s="106" t="s">
        <v>854</v>
      </c>
      <c r="E338" s="107">
        <v>2</v>
      </c>
      <c r="F338" s="22">
        <v>1920</v>
      </c>
      <c r="G338" s="22">
        <v>1920</v>
      </c>
      <c r="H338" s="22">
        <v>1920</v>
      </c>
      <c r="I338" s="22"/>
      <c r="J338" s="22"/>
      <c r="K338" s="22"/>
      <c r="L338" s="22"/>
      <c r="M338" s="22"/>
      <c r="N338" s="22"/>
      <c r="O338" s="22"/>
      <c r="P338" s="22"/>
      <c r="Q338" s="22"/>
    </row>
    <row r="339" ht="55" customHeight="1" spans="1:17">
      <c r="A339" s="95" t="s">
        <v>551</v>
      </c>
      <c r="B339" s="92" t="s">
        <v>1677</v>
      </c>
      <c r="C339" s="92" t="s">
        <v>1614</v>
      </c>
      <c r="D339" s="106" t="s">
        <v>926</v>
      </c>
      <c r="E339" s="107">
        <v>3</v>
      </c>
      <c r="F339" s="22">
        <v>2100</v>
      </c>
      <c r="G339" s="22">
        <v>2100</v>
      </c>
      <c r="H339" s="22">
        <v>2100</v>
      </c>
      <c r="I339" s="22"/>
      <c r="J339" s="22"/>
      <c r="K339" s="22"/>
      <c r="L339" s="22"/>
      <c r="M339" s="22"/>
      <c r="N339" s="22"/>
      <c r="O339" s="22"/>
      <c r="P339" s="22"/>
      <c r="Q339" s="22"/>
    </row>
    <row r="340" ht="55" customHeight="1" spans="1:17">
      <c r="A340" s="95" t="s">
        <v>551</v>
      </c>
      <c r="B340" s="92" t="s">
        <v>1776</v>
      </c>
      <c r="C340" s="92" t="s">
        <v>1502</v>
      </c>
      <c r="D340" s="106" t="s">
        <v>854</v>
      </c>
      <c r="E340" s="107">
        <v>3</v>
      </c>
      <c r="F340" s="22">
        <v>10020</v>
      </c>
      <c r="G340" s="22">
        <v>10020</v>
      </c>
      <c r="H340" s="22">
        <v>10020</v>
      </c>
      <c r="I340" s="22"/>
      <c r="J340" s="22"/>
      <c r="K340" s="22"/>
      <c r="L340" s="22"/>
      <c r="M340" s="22"/>
      <c r="N340" s="22"/>
      <c r="O340" s="22"/>
      <c r="P340" s="22"/>
      <c r="Q340" s="22"/>
    </row>
    <row r="341" ht="55" customHeight="1" spans="1:17">
      <c r="A341" s="95" t="s">
        <v>551</v>
      </c>
      <c r="B341" s="92" t="s">
        <v>1708</v>
      </c>
      <c r="C341" s="92" t="s">
        <v>1502</v>
      </c>
      <c r="D341" s="106" t="s">
        <v>854</v>
      </c>
      <c r="E341" s="107">
        <v>2</v>
      </c>
      <c r="F341" s="22">
        <v>14680</v>
      </c>
      <c r="G341" s="22">
        <v>14680</v>
      </c>
      <c r="H341" s="22">
        <v>14680</v>
      </c>
      <c r="I341" s="22"/>
      <c r="J341" s="22"/>
      <c r="K341" s="22"/>
      <c r="L341" s="22"/>
      <c r="M341" s="22"/>
      <c r="N341" s="22"/>
      <c r="O341" s="22"/>
      <c r="P341" s="22"/>
      <c r="Q341" s="22"/>
    </row>
    <row r="342" ht="55" customHeight="1" spans="1:17">
      <c r="A342" s="95" t="s">
        <v>551</v>
      </c>
      <c r="B342" s="92" t="s">
        <v>1634</v>
      </c>
      <c r="C342" s="92" t="s">
        <v>1635</v>
      </c>
      <c r="D342" s="106" t="s">
        <v>854</v>
      </c>
      <c r="E342" s="107">
        <v>1</v>
      </c>
      <c r="F342" s="22">
        <v>5850</v>
      </c>
      <c r="G342" s="22">
        <v>5850</v>
      </c>
      <c r="H342" s="22"/>
      <c r="I342" s="22"/>
      <c r="J342" s="22"/>
      <c r="K342" s="22"/>
      <c r="L342" s="22">
        <v>5850</v>
      </c>
      <c r="M342" s="22"/>
      <c r="N342" s="22"/>
      <c r="O342" s="22"/>
      <c r="P342" s="22"/>
      <c r="Q342" s="22">
        <v>5850</v>
      </c>
    </row>
    <row r="343" ht="55" customHeight="1" spans="1:17">
      <c r="A343" s="95" t="s">
        <v>551</v>
      </c>
      <c r="B343" s="92" t="s">
        <v>1634</v>
      </c>
      <c r="C343" s="92" t="s">
        <v>1635</v>
      </c>
      <c r="D343" s="106" t="s">
        <v>854</v>
      </c>
      <c r="E343" s="107">
        <v>3</v>
      </c>
      <c r="F343" s="22">
        <v>17550</v>
      </c>
      <c r="G343" s="22">
        <v>17550</v>
      </c>
      <c r="H343" s="22">
        <v>17550</v>
      </c>
      <c r="I343" s="22"/>
      <c r="J343" s="22"/>
      <c r="K343" s="22"/>
      <c r="L343" s="22"/>
      <c r="M343" s="22"/>
      <c r="N343" s="22"/>
      <c r="O343" s="22"/>
      <c r="P343" s="22"/>
      <c r="Q343" s="22"/>
    </row>
    <row r="344" ht="55" customHeight="1" spans="1:17">
      <c r="A344" s="95" t="s">
        <v>551</v>
      </c>
      <c r="B344" s="92" t="s">
        <v>1738</v>
      </c>
      <c r="C344" s="92" t="s">
        <v>1637</v>
      </c>
      <c r="D344" s="106" t="s">
        <v>854</v>
      </c>
      <c r="E344" s="107">
        <v>1</v>
      </c>
      <c r="F344" s="22">
        <v>2850</v>
      </c>
      <c r="G344" s="22">
        <v>2850</v>
      </c>
      <c r="H344" s="22">
        <v>2850</v>
      </c>
      <c r="I344" s="22"/>
      <c r="J344" s="22"/>
      <c r="K344" s="22"/>
      <c r="L344" s="22"/>
      <c r="M344" s="22"/>
      <c r="N344" s="22"/>
      <c r="O344" s="22"/>
      <c r="P344" s="22"/>
      <c r="Q344" s="22"/>
    </row>
    <row r="345" ht="55" customHeight="1" spans="1:17">
      <c r="A345" s="97" t="s">
        <v>184</v>
      </c>
      <c r="B345" s="98"/>
      <c r="C345" s="98"/>
      <c r="D345" s="98"/>
      <c r="E345" s="105"/>
      <c r="F345" s="22">
        <v>17883777.77</v>
      </c>
      <c r="G345" s="22">
        <v>62079166.2</v>
      </c>
      <c r="H345" s="22">
        <v>29615888.62</v>
      </c>
      <c r="I345" s="22"/>
      <c r="J345" s="22"/>
      <c r="K345" s="22"/>
      <c r="L345" s="22">
        <v>32463277.58</v>
      </c>
      <c r="M345" s="22">
        <v>26105411.58</v>
      </c>
      <c r="N345" s="22"/>
      <c r="O345" s="22"/>
      <c r="P345" s="22"/>
      <c r="Q345" s="22">
        <v>6357866</v>
      </c>
    </row>
  </sheetData>
  <mergeCells count="16">
    <mergeCell ref="A2:Q2"/>
    <mergeCell ref="A3:F3"/>
    <mergeCell ref="G4:Q4"/>
    <mergeCell ref="L5:Q5"/>
    <mergeCell ref="A345:E345"/>
    <mergeCell ref="A4:A6"/>
    <mergeCell ref="B4:B6"/>
    <mergeCell ref="C4:C6"/>
    <mergeCell ref="D4:D6"/>
    <mergeCell ref="E4:E6"/>
    <mergeCell ref="F4:F6"/>
    <mergeCell ref="G5:G6"/>
    <mergeCell ref="H5:H6"/>
    <mergeCell ref="I5:I6"/>
    <mergeCell ref="J5:J6"/>
    <mergeCell ref="K5:K6"/>
  </mergeCells>
  <pageMargins left="0.751388888888889" right="0.751388888888889" top="1" bottom="1" header="0.5" footer="0.5"/>
  <pageSetup paperSize="9" scale="48" orientation="landscape" horizont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N77"/>
  <sheetViews>
    <sheetView showZeros="0" view="pageBreakPreview" zoomScaleNormal="100" topLeftCell="A66" workbookViewId="0">
      <selection activeCell="B76" sqref="$A8:$XFD77"/>
    </sheetView>
  </sheetViews>
  <sheetFormatPr defaultColWidth="9.14166666666667" defaultRowHeight="14.25" customHeight="1"/>
  <cols>
    <col min="1" max="1" width="31.425" customWidth="1"/>
    <col min="2" max="2" width="21.7083333333333" customWidth="1"/>
    <col min="3" max="3" width="26.7083333333333" customWidth="1"/>
    <col min="4" max="14" width="16.6" customWidth="1"/>
  </cols>
  <sheetData>
    <row r="1" ht="13.5" customHeight="1" spans="1:14">
      <c r="A1" s="64"/>
      <c r="B1" s="64"/>
      <c r="C1" s="64"/>
      <c r="D1" s="64"/>
      <c r="E1" s="64"/>
      <c r="F1" s="64"/>
      <c r="G1" s="64"/>
      <c r="H1" s="71"/>
      <c r="I1" s="64"/>
      <c r="J1" s="64"/>
      <c r="K1" s="64"/>
      <c r="L1" s="45"/>
      <c r="M1" s="72"/>
      <c r="N1" s="73" t="s">
        <v>1777</v>
      </c>
    </row>
    <row r="2" ht="27.75" customHeight="1" spans="1:14">
      <c r="A2" s="60" t="s">
        <v>1778</v>
      </c>
      <c r="B2" s="74"/>
      <c r="C2" s="74"/>
      <c r="D2" s="74"/>
      <c r="E2" s="74"/>
      <c r="F2" s="74"/>
      <c r="G2" s="74"/>
      <c r="H2" s="75"/>
      <c r="I2" s="74"/>
      <c r="J2" s="74"/>
      <c r="K2" s="74"/>
      <c r="L2" s="47"/>
      <c r="M2" s="75"/>
      <c r="N2" s="74"/>
    </row>
    <row r="3" ht="18.75" customHeight="1" spans="1:14">
      <c r="A3" s="61" t="str">
        <f>"单位名称："&amp;"云南省水利厅"</f>
        <v>单位名称：云南省水利厅</v>
      </c>
      <c r="B3" s="62"/>
      <c r="C3" s="62"/>
      <c r="D3" s="62"/>
      <c r="E3" s="62"/>
      <c r="F3" s="62"/>
      <c r="G3" s="62"/>
      <c r="H3" s="71"/>
      <c r="I3" s="64"/>
      <c r="J3" s="64"/>
      <c r="K3" s="64"/>
      <c r="L3" s="65"/>
      <c r="M3" s="76"/>
      <c r="N3" s="77" t="s">
        <v>2</v>
      </c>
    </row>
    <row r="4" ht="15.75" customHeight="1" spans="1:14">
      <c r="A4" s="9" t="s">
        <v>1486</v>
      </c>
      <c r="B4" s="78" t="s">
        <v>1779</v>
      </c>
      <c r="C4" s="78" t="s">
        <v>1780</v>
      </c>
      <c r="D4" s="79" t="s">
        <v>224</v>
      </c>
      <c r="E4" s="79"/>
      <c r="F4" s="79"/>
      <c r="G4" s="79"/>
      <c r="H4" s="80"/>
      <c r="I4" s="79"/>
      <c r="J4" s="79"/>
      <c r="K4" s="79"/>
      <c r="L4" s="81"/>
      <c r="M4" s="80"/>
      <c r="N4" s="82"/>
    </row>
    <row r="5" ht="17.25" customHeight="1" spans="1:14">
      <c r="A5" s="14"/>
      <c r="B5" s="83"/>
      <c r="C5" s="83"/>
      <c r="D5" s="83" t="s">
        <v>30</v>
      </c>
      <c r="E5" s="83" t="s">
        <v>33</v>
      </c>
      <c r="F5" s="83" t="s">
        <v>1492</v>
      </c>
      <c r="G5" s="83" t="s">
        <v>1493</v>
      </c>
      <c r="H5" s="84" t="s">
        <v>1494</v>
      </c>
      <c r="I5" s="85" t="s">
        <v>1495</v>
      </c>
      <c r="J5" s="85"/>
      <c r="K5" s="85"/>
      <c r="L5" s="86"/>
      <c r="M5" s="87"/>
      <c r="N5" s="88"/>
    </row>
    <row r="6" ht="54" customHeight="1" spans="1:14">
      <c r="A6" s="17"/>
      <c r="B6" s="88"/>
      <c r="C6" s="88"/>
      <c r="D6" s="88"/>
      <c r="E6" s="88"/>
      <c r="F6" s="88"/>
      <c r="G6" s="88"/>
      <c r="H6" s="89"/>
      <c r="I6" s="88" t="s">
        <v>32</v>
      </c>
      <c r="J6" s="88" t="s">
        <v>43</v>
      </c>
      <c r="K6" s="88" t="s">
        <v>231</v>
      </c>
      <c r="L6" s="90" t="s">
        <v>39</v>
      </c>
      <c r="M6" s="89" t="s">
        <v>40</v>
      </c>
      <c r="N6" s="88" t="s">
        <v>41</v>
      </c>
    </row>
    <row r="7" ht="15" customHeight="1" spans="1:14">
      <c r="A7" s="17">
        <v>1</v>
      </c>
      <c r="B7" s="88">
        <v>2</v>
      </c>
      <c r="C7" s="88">
        <v>3</v>
      </c>
      <c r="D7" s="89">
        <v>4</v>
      </c>
      <c r="E7" s="89">
        <v>5</v>
      </c>
      <c r="F7" s="89">
        <v>6</v>
      </c>
      <c r="G7" s="89">
        <v>7</v>
      </c>
      <c r="H7" s="89">
        <v>8</v>
      </c>
      <c r="I7" s="89">
        <v>9</v>
      </c>
      <c r="J7" s="89">
        <v>10</v>
      </c>
      <c r="K7" s="89">
        <v>11</v>
      </c>
      <c r="L7" s="89">
        <v>12</v>
      </c>
      <c r="M7" s="89">
        <v>13</v>
      </c>
      <c r="N7" s="89">
        <v>14</v>
      </c>
    </row>
    <row r="8" ht="51" customHeight="1" spans="1:14">
      <c r="A8" s="91" t="s">
        <v>45</v>
      </c>
      <c r="B8" s="92"/>
      <c r="C8" s="92"/>
      <c r="D8" s="93">
        <v>24703800</v>
      </c>
      <c r="E8" s="93">
        <v>24703800</v>
      </c>
      <c r="F8" s="93"/>
      <c r="G8" s="93"/>
      <c r="H8" s="93"/>
      <c r="I8" s="93"/>
      <c r="J8" s="93"/>
      <c r="K8" s="93"/>
      <c r="L8" s="94"/>
      <c r="M8" s="93"/>
      <c r="N8" s="93"/>
    </row>
    <row r="9" ht="51" customHeight="1" spans="1:14">
      <c r="A9" s="95" t="s">
        <v>45</v>
      </c>
      <c r="B9" s="92"/>
      <c r="C9" s="92"/>
      <c r="D9" s="93">
        <v>24703800</v>
      </c>
      <c r="E9" s="93">
        <v>24703800</v>
      </c>
      <c r="F9" s="93"/>
      <c r="G9" s="93"/>
      <c r="H9" s="93"/>
      <c r="I9" s="93"/>
      <c r="J9" s="93"/>
      <c r="K9" s="93"/>
      <c r="L9" s="94"/>
      <c r="M9" s="93"/>
      <c r="N9" s="93"/>
    </row>
    <row r="10" ht="51" customHeight="1" spans="1:14">
      <c r="A10" s="96" t="s">
        <v>530</v>
      </c>
      <c r="B10" s="92" t="s">
        <v>1781</v>
      </c>
      <c r="C10" s="92" t="s">
        <v>1782</v>
      </c>
      <c r="D10" s="93">
        <v>350000</v>
      </c>
      <c r="E10" s="93">
        <v>350000</v>
      </c>
      <c r="F10" s="93"/>
      <c r="G10" s="93"/>
      <c r="H10" s="93"/>
      <c r="I10" s="93"/>
      <c r="J10" s="93"/>
      <c r="K10" s="93"/>
      <c r="L10" s="94"/>
      <c r="M10" s="93"/>
      <c r="N10" s="93"/>
    </row>
    <row r="11" ht="51" customHeight="1" spans="1:14">
      <c r="A11" s="96" t="s">
        <v>530</v>
      </c>
      <c r="B11" s="92" t="s">
        <v>1512</v>
      </c>
      <c r="C11" s="92" t="s">
        <v>1783</v>
      </c>
      <c r="D11" s="93">
        <v>725000</v>
      </c>
      <c r="E11" s="93">
        <v>725000</v>
      </c>
      <c r="F11" s="93"/>
      <c r="G11" s="93"/>
      <c r="H11" s="93"/>
      <c r="I11" s="93"/>
      <c r="J11" s="93"/>
      <c r="K11" s="93"/>
      <c r="L11" s="94"/>
      <c r="M11" s="93"/>
      <c r="N11" s="93"/>
    </row>
    <row r="12" ht="51" customHeight="1" spans="1:14">
      <c r="A12" s="96" t="s">
        <v>530</v>
      </c>
      <c r="B12" s="92" t="s">
        <v>1784</v>
      </c>
      <c r="C12" s="92" t="s">
        <v>1785</v>
      </c>
      <c r="D12" s="93">
        <v>250000</v>
      </c>
      <c r="E12" s="93">
        <v>250000</v>
      </c>
      <c r="F12" s="93"/>
      <c r="G12" s="93"/>
      <c r="H12" s="93"/>
      <c r="I12" s="93"/>
      <c r="J12" s="93"/>
      <c r="K12" s="93"/>
      <c r="L12" s="94"/>
      <c r="M12" s="93"/>
      <c r="N12" s="93"/>
    </row>
    <row r="13" ht="51" customHeight="1" spans="1:14">
      <c r="A13" s="96" t="s">
        <v>530</v>
      </c>
      <c r="B13" s="92" t="s">
        <v>1527</v>
      </c>
      <c r="C13" s="92" t="s">
        <v>1785</v>
      </c>
      <c r="D13" s="93">
        <v>253000</v>
      </c>
      <c r="E13" s="93">
        <v>253000</v>
      </c>
      <c r="F13" s="93"/>
      <c r="G13" s="93"/>
      <c r="H13" s="93"/>
      <c r="I13" s="93"/>
      <c r="J13" s="93"/>
      <c r="K13" s="93"/>
      <c r="L13" s="94"/>
      <c r="M13" s="93"/>
      <c r="N13" s="93"/>
    </row>
    <row r="14" ht="51" customHeight="1" spans="1:14">
      <c r="A14" s="96" t="s">
        <v>530</v>
      </c>
      <c r="B14" s="92" t="s">
        <v>1786</v>
      </c>
      <c r="C14" s="92" t="s">
        <v>1787</v>
      </c>
      <c r="D14" s="93">
        <v>100000</v>
      </c>
      <c r="E14" s="93">
        <v>100000</v>
      </c>
      <c r="F14" s="93"/>
      <c r="G14" s="93"/>
      <c r="H14" s="93"/>
      <c r="I14" s="93"/>
      <c r="J14" s="93"/>
      <c r="K14" s="93"/>
      <c r="L14" s="94"/>
      <c r="M14" s="93"/>
      <c r="N14" s="93"/>
    </row>
    <row r="15" ht="51" customHeight="1" spans="1:14">
      <c r="A15" s="96" t="s">
        <v>530</v>
      </c>
      <c r="B15" s="92" t="s">
        <v>1498</v>
      </c>
      <c r="C15" s="92" t="s">
        <v>1788</v>
      </c>
      <c r="D15" s="93">
        <v>400000</v>
      </c>
      <c r="E15" s="93">
        <v>400000</v>
      </c>
      <c r="F15" s="93"/>
      <c r="G15" s="93"/>
      <c r="H15" s="93"/>
      <c r="I15" s="93"/>
      <c r="J15" s="93"/>
      <c r="K15" s="93"/>
      <c r="L15" s="94"/>
      <c r="M15" s="93"/>
      <c r="N15" s="93"/>
    </row>
    <row r="16" ht="51" customHeight="1" spans="1:14">
      <c r="A16" s="96" t="s">
        <v>530</v>
      </c>
      <c r="B16" s="92" t="s">
        <v>1500</v>
      </c>
      <c r="C16" s="92" t="s">
        <v>1788</v>
      </c>
      <c r="D16" s="93">
        <v>1055000</v>
      </c>
      <c r="E16" s="93">
        <v>1055000</v>
      </c>
      <c r="F16" s="93"/>
      <c r="G16" s="93"/>
      <c r="H16" s="93"/>
      <c r="I16" s="93"/>
      <c r="J16" s="93"/>
      <c r="K16" s="93"/>
      <c r="L16" s="94"/>
      <c r="M16" s="93"/>
      <c r="N16" s="93"/>
    </row>
    <row r="17" ht="51" customHeight="1" spans="1:14">
      <c r="A17" s="96" t="s">
        <v>530</v>
      </c>
      <c r="B17" s="92" t="s">
        <v>1500</v>
      </c>
      <c r="C17" s="92" t="s">
        <v>1788</v>
      </c>
      <c r="D17" s="93">
        <v>145000</v>
      </c>
      <c r="E17" s="93">
        <v>145000</v>
      </c>
      <c r="F17" s="93"/>
      <c r="G17" s="93"/>
      <c r="H17" s="93"/>
      <c r="I17" s="93"/>
      <c r="J17" s="93"/>
      <c r="K17" s="93"/>
      <c r="L17" s="94"/>
      <c r="M17" s="93"/>
      <c r="N17" s="93"/>
    </row>
    <row r="18" ht="51" customHeight="1" spans="1:14">
      <c r="A18" s="96" t="s">
        <v>530</v>
      </c>
      <c r="B18" s="92" t="s">
        <v>1789</v>
      </c>
      <c r="C18" s="92" t="s">
        <v>1788</v>
      </c>
      <c r="D18" s="93">
        <v>30000</v>
      </c>
      <c r="E18" s="93">
        <v>30000</v>
      </c>
      <c r="F18" s="93"/>
      <c r="G18" s="93"/>
      <c r="H18" s="93"/>
      <c r="I18" s="93"/>
      <c r="J18" s="93"/>
      <c r="K18" s="93"/>
      <c r="L18" s="94"/>
      <c r="M18" s="93"/>
      <c r="N18" s="93"/>
    </row>
    <row r="19" ht="51" customHeight="1" spans="1:14">
      <c r="A19" s="96" t="s">
        <v>530</v>
      </c>
      <c r="B19" s="92" t="s">
        <v>1535</v>
      </c>
      <c r="C19" s="92" t="s">
        <v>1790</v>
      </c>
      <c r="D19" s="93">
        <v>300000</v>
      </c>
      <c r="E19" s="93">
        <v>300000</v>
      </c>
      <c r="F19" s="93"/>
      <c r="G19" s="93"/>
      <c r="H19" s="93"/>
      <c r="I19" s="93"/>
      <c r="J19" s="93"/>
      <c r="K19" s="93"/>
      <c r="L19" s="94"/>
      <c r="M19" s="93"/>
      <c r="N19" s="93"/>
    </row>
    <row r="20" ht="51" customHeight="1" spans="1:14">
      <c r="A20" s="96" t="s">
        <v>530</v>
      </c>
      <c r="B20" s="92" t="s">
        <v>1537</v>
      </c>
      <c r="C20" s="92" t="s">
        <v>1790</v>
      </c>
      <c r="D20" s="93">
        <v>1750000</v>
      </c>
      <c r="E20" s="93">
        <v>1750000</v>
      </c>
      <c r="F20" s="93"/>
      <c r="G20" s="93"/>
      <c r="H20" s="93"/>
      <c r="I20" s="93"/>
      <c r="J20" s="93"/>
      <c r="K20" s="93"/>
      <c r="L20" s="94"/>
      <c r="M20" s="93"/>
      <c r="N20" s="93"/>
    </row>
    <row r="21" ht="51" customHeight="1" spans="1:14">
      <c r="A21" s="96" t="s">
        <v>530</v>
      </c>
      <c r="B21" s="92" t="s">
        <v>1538</v>
      </c>
      <c r="C21" s="92" t="s">
        <v>1790</v>
      </c>
      <c r="D21" s="93">
        <v>300000</v>
      </c>
      <c r="E21" s="93">
        <v>300000</v>
      </c>
      <c r="F21" s="93"/>
      <c r="G21" s="93"/>
      <c r="H21" s="93"/>
      <c r="I21" s="93"/>
      <c r="J21" s="93"/>
      <c r="K21" s="93"/>
      <c r="L21" s="94"/>
      <c r="M21" s="93"/>
      <c r="N21" s="93"/>
    </row>
    <row r="22" ht="51" customHeight="1" spans="1:14">
      <c r="A22" s="96" t="s">
        <v>530</v>
      </c>
      <c r="B22" s="92" t="s">
        <v>1528</v>
      </c>
      <c r="C22" s="92" t="s">
        <v>1790</v>
      </c>
      <c r="D22" s="93">
        <v>149800</v>
      </c>
      <c r="E22" s="93">
        <v>149800</v>
      </c>
      <c r="F22" s="93"/>
      <c r="G22" s="93"/>
      <c r="H22" s="93"/>
      <c r="I22" s="93"/>
      <c r="J22" s="93"/>
      <c r="K22" s="93"/>
      <c r="L22" s="94"/>
      <c r="M22" s="93"/>
      <c r="N22" s="93"/>
    </row>
    <row r="23" ht="51" customHeight="1" spans="1:14">
      <c r="A23" s="96" t="s">
        <v>530</v>
      </c>
      <c r="B23" s="92" t="s">
        <v>1539</v>
      </c>
      <c r="C23" s="92" t="s">
        <v>1790</v>
      </c>
      <c r="D23" s="93">
        <v>500000</v>
      </c>
      <c r="E23" s="93">
        <v>500000</v>
      </c>
      <c r="F23" s="93"/>
      <c r="G23" s="93"/>
      <c r="H23" s="93"/>
      <c r="I23" s="93"/>
      <c r="J23" s="93"/>
      <c r="K23" s="93"/>
      <c r="L23" s="94"/>
      <c r="M23" s="93"/>
      <c r="N23" s="93"/>
    </row>
    <row r="24" ht="51" customHeight="1" spans="1:14">
      <c r="A24" s="96" t="s">
        <v>530</v>
      </c>
      <c r="B24" s="92" t="s">
        <v>1540</v>
      </c>
      <c r="C24" s="92" t="s">
        <v>1790</v>
      </c>
      <c r="D24" s="93">
        <v>300000</v>
      </c>
      <c r="E24" s="93">
        <v>300000</v>
      </c>
      <c r="F24" s="93"/>
      <c r="G24" s="93"/>
      <c r="H24" s="93"/>
      <c r="I24" s="93"/>
      <c r="J24" s="93"/>
      <c r="K24" s="93"/>
      <c r="L24" s="94"/>
      <c r="M24" s="93"/>
      <c r="N24" s="93"/>
    </row>
    <row r="25" ht="51" customHeight="1" spans="1:14">
      <c r="A25" s="96" t="s">
        <v>530</v>
      </c>
      <c r="B25" s="92" t="s">
        <v>1541</v>
      </c>
      <c r="C25" s="92" t="s">
        <v>1790</v>
      </c>
      <c r="D25" s="93">
        <v>300000</v>
      </c>
      <c r="E25" s="93">
        <v>300000</v>
      </c>
      <c r="F25" s="93"/>
      <c r="G25" s="93"/>
      <c r="H25" s="93"/>
      <c r="I25" s="93"/>
      <c r="J25" s="93"/>
      <c r="K25" s="93"/>
      <c r="L25" s="94"/>
      <c r="M25" s="93"/>
      <c r="N25" s="93"/>
    </row>
    <row r="26" ht="51" customHeight="1" spans="1:14">
      <c r="A26" s="96" t="s">
        <v>530</v>
      </c>
      <c r="B26" s="92" t="s">
        <v>1518</v>
      </c>
      <c r="C26" s="92" t="s">
        <v>1791</v>
      </c>
      <c r="D26" s="93">
        <v>300100</v>
      </c>
      <c r="E26" s="93">
        <v>300100</v>
      </c>
      <c r="F26" s="93"/>
      <c r="G26" s="93"/>
      <c r="H26" s="93"/>
      <c r="I26" s="93"/>
      <c r="J26" s="93"/>
      <c r="K26" s="93"/>
      <c r="L26" s="94"/>
      <c r="M26" s="93"/>
      <c r="N26" s="93"/>
    </row>
    <row r="27" ht="51" customHeight="1" spans="1:14">
      <c r="A27" s="96" t="s">
        <v>530</v>
      </c>
      <c r="B27" s="92" t="s">
        <v>1521</v>
      </c>
      <c r="C27" s="92" t="s">
        <v>1791</v>
      </c>
      <c r="D27" s="93">
        <v>199680</v>
      </c>
      <c r="E27" s="93">
        <v>199680</v>
      </c>
      <c r="F27" s="93"/>
      <c r="G27" s="93"/>
      <c r="H27" s="93"/>
      <c r="I27" s="93"/>
      <c r="J27" s="93"/>
      <c r="K27" s="93"/>
      <c r="L27" s="94"/>
      <c r="M27" s="93"/>
      <c r="N27" s="93"/>
    </row>
    <row r="28" ht="51" customHeight="1" spans="1:14">
      <c r="A28" s="96" t="s">
        <v>530</v>
      </c>
      <c r="B28" s="92" t="s">
        <v>1522</v>
      </c>
      <c r="C28" s="92" t="s">
        <v>1791</v>
      </c>
      <c r="D28" s="93">
        <v>101500</v>
      </c>
      <c r="E28" s="93">
        <v>101500</v>
      </c>
      <c r="F28" s="93"/>
      <c r="G28" s="93"/>
      <c r="H28" s="93"/>
      <c r="I28" s="93"/>
      <c r="J28" s="93"/>
      <c r="K28" s="93"/>
      <c r="L28" s="94"/>
      <c r="M28" s="93"/>
      <c r="N28" s="93"/>
    </row>
    <row r="29" ht="51" customHeight="1" spans="1:14">
      <c r="A29" s="96" t="s">
        <v>530</v>
      </c>
      <c r="B29" s="92" t="s">
        <v>1792</v>
      </c>
      <c r="C29" s="92" t="s">
        <v>1793</v>
      </c>
      <c r="D29" s="93">
        <v>100000</v>
      </c>
      <c r="E29" s="93">
        <v>100000</v>
      </c>
      <c r="F29" s="93"/>
      <c r="G29" s="93"/>
      <c r="H29" s="93"/>
      <c r="I29" s="93"/>
      <c r="J29" s="93"/>
      <c r="K29" s="93"/>
      <c r="L29" s="94"/>
      <c r="M29" s="93"/>
      <c r="N29" s="93"/>
    </row>
    <row r="30" ht="51" customHeight="1" spans="1:14">
      <c r="A30" s="96" t="s">
        <v>530</v>
      </c>
      <c r="B30" s="92" t="s">
        <v>1520</v>
      </c>
      <c r="C30" s="92" t="s">
        <v>1793</v>
      </c>
      <c r="D30" s="93">
        <v>99920</v>
      </c>
      <c r="E30" s="93">
        <v>99920</v>
      </c>
      <c r="F30" s="93"/>
      <c r="G30" s="93"/>
      <c r="H30" s="93"/>
      <c r="I30" s="93"/>
      <c r="J30" s="93"/>
      <c r="K30" s="93"/>
      <c r="L30" s="94"/>
      <c r="M30" s="93"/>
      <c r="N30" s="93"/>
    </row>
    <row r="31" ht="51" customHeight="1" spans="1:14">
      <c r="A31" s="96" t="s">
        <v>530</v>
      </c>
      <c r="B31" s="92" t="s">
        <v>1523</v>
      </c>
      <c r="C31" s="92" t="s">
        <v>1793</v>
      </c>
      <c r="D31" s="93">
        <v>240380</v>
      </c>
      <c r="E31" s="93">
        <v>240380</v>
      </c>
      <c r="F31" s="93"/>
      <c r="G31" s="93"/>
      <c r="H31" s="93"/>
      <c r="I31" s="93"/>
      <c r="J31" s="93"/>
      <c r="K31" s="93"/>
      <c r="L31" s="94"/>
      <c r="M31" s="93"/>
      <c r="N31" s="93"/>
    </row>
    <row r="32" ht="51" customHeight="1" spans="1:14">
      <c r="A32" s="96" t="s">
        <v>530</v>
      </c>
      <c r="B32" s="92" t="s">
        <v>1524</v>
      </c>
      <c r="C32" s="92" t="s">
        <v>1793</v>
      </c>
      <c r="D32" s="93">
        <v>100740</v>
      </c>
      <c r="E32" s="93">
        <v>100740</v>
      </c>
      <c r="F32" s="93"/>
      <c r="G32" s="93"/>
      <c r="H32" s="93"/>
      <c r="I32" s="93"/>
      <c r="J32" s="93"/>
      <c r="K32" s="93"/>
      <c r="L32" s="94"/>
      <c r="M32" s="93"/>
      <c r="N32" s="93"/>
    </row>
    <row r="33" ht="51" customHeight="1" spans="1:14">
      <c r="A33" s="96" t="s">
        <v>530</v>
      </c>
      <c r="B33" s="92" t="s">
        <v>1525</v>
      </c>
      <c r="C33" s="92" t="s">
        <v>1793</v>
      </c>
      <c r="D33" s="93">
        <v>400000</v>
      </c>
      <c r="E33" s="93">
        <v>400000</v>
      </c>
      <c r="F33" s="93"/>
      <c r="G33" s="93"/>
      <c r="H33" s="93"/>
      <c r="I33" s="93"/>
      <c r="J33" s="93"/>
      <c r="K33" s="93"/>
      <c r="L33" s="94"/>
      <c r="M33" s="93"/>
      <c r="N33" s="93"/>
    </row>
    <row r="34" ht="51" customHeight="1" spans="1:14">
      <c r="A34" s="96" t="s">
        <v>530</v>
      </c>
      <c r="B34" s="92" t="s">
        <v>1526</v>
      </c>
      <c r="C34" s="92" t="s">
        <v>1793</v>
      </c>
      <c r="D34" s="93">
        <v>99630</v>
      </c>
      <c r="E34" s="93">
        <v>99630</v>
      </c>
      <c r="F34" s="93"/>
      <c r="G34" s="93"/>
      <c r="H34" s="93"/>
      <c r="I34" s="93"/>
      <c r="J34" s="93"/>
      <c r="K34" s="93"/>
      <c r="L34" s="94"/>
      <c r="M34" s="93"/>
      <c r="N34" s="93"/>
    </row>
    <row r="35" ht="51" customHeight="1" spans="1:14">
      <c r="A35" s="96" t="s">
        <v>530</v>
      </c>
      <c r="B35" s="92" t="s">
        <v>1529</v>
      </c>
      <c r="C35" s="92" t="s">
        <v>1793</v>
      </c>
      <c r="D35" s="93">
        <v>399400</v>
      </c>
      <c r="E35" s="93">
        <v>399400</v>
      </c>
      <c r="F35" s="93"/>
      <c r="G35" s="93"/>
      <c r="H35" s="93"/>
      <c r="I35" s="93"/>
      <c r="J35" s="93"/>
      <c r="K35" s="93"/>
      <c r="L35" s="94"/>
      <c r="M35" s="93"/>
      <c r="N35" s="93"/>
    </row>
    <row r="36" ht="51" customHeight="1" spans="1:14">
      <c r="A36" s="96" t="s">
        <v>530</v>
      </c>
      <c r="B36" s="92" t="s">
        <v>1531</v>
      </c>
      <c r="C36" s="92" t="s">
        <v>1793</v>
      </c>
      <c r="D36" s="93">
        <v>714460</v>
      </c>
      <c r="E36" s="93">
        <v>714460</v>
      </c>
      <c r="F36" s="93"/>
      <c r="G36" s="93"/>
      <c r="H36" s="93"/>
      <c r="I36" s="93"/>
      <c r="J36" s="93"/>
      <c r="K36" s="93"/>
      <c r="L36" s="94"/>
      <c r="M36" s="93"/>
      <c r="N36" s="93"/>
    </row>
    <row r="37" ht="51" customHeight="1" spans="1:14">
      <c r="A37" s="96" t="s">
        <v>530</v>
      </c>
      <c r="B37" s="92" t="s">
        <v>1532</v>
      </c>
      <c r="C37" s="92" t="s">
        <v>1793</v>
      </c>
      <c r="D37" s="93">
        <v>100280</v>
      </c>
      <c r="E37" s="93">
        <v>100280</v>
      </c>
      <c r="F37" s="93"/>
      <c r="G37" s="93"/>
      <c r="H37" s="93"/>
      <c r="I37" s="93"/>
      <c r="J37" s="93"/>
      <c r="K37" s="93"/>
      <c r="L37" s="94"/>
      <c r="M37" s="93"/>
      <c r="N37" s="93"/>
    </row>
    <row r="38" ht="51" customHeight="1" spans="1:14">
      <c r="A38" s="96" t="s">
        <v>530</v>
      </c>
      <c r="B38" s="92" t="s">
        <v>1515</v>
      </c>
      <c r="C38" s="92" t="s">
        <v>1794</v>
      </c>
      <c r="D38" s="93">
        <v>374400</v>
      </c>
      <c r="E38" s="93">
        <v>374400</v>
      </c>
      <c r="F38" s="93"/>
      <c r="G38" s="93"/>
      <c r="H38" s="93"/>
      <c r="I38" s="93"/>
      <c r="J38" s="93"/>
      <c r="K38" s="93"/>
      <c r="L38" s="94"/>
      <c r="M38" s="93"/>
      <c r="N38" s="93"/>
    </row>
    <row r="39" ht="51" customHeight="1" spans="1:14">
      <c r="A39" s="96" t="s">
        <v>530</v>
      </c>
      <c r="B39" s="92" t="s">
        <v>1795</v>
      </c>
      <c r="C39" s="92" t="s">
        <v>1794</v>
      </c>
      <c r="D39" s="93">
        <v>98000</v>
      </c>
      <c r="E39" s="93">
        <v>98000</v>
      </c>
      <c r="F39" s="93"/>
      <c r="G39" s="93"/>
      <c r="H39" s="93"/>
      <c r="I39" s="93"/>
      <c r="J39" s="93"/>
      <c r="K39" s="93"/>
      <c r="L39" s="94"/>
      <c r="M39" s="93"/>
      <c r="N39" s="93"/>
    </row>
    <row r="40" ht="51" customHeight="1" spans="1:14">
      <c r="A40" s="96" t="s">
        <v>530</v>
      </c>
      <c r="B40" s="92" t="s">
        <v>1796</v>
      </c>
      <c r="C40" s="92" t="s">
        <v>1794</v>
      </c>
      <c r="D40" s="93">
        <v>98000</v>
      </c>
      <c r="E40" s="93">
        <v>98000</v>
      </c>
      <c r="F40" s="93"/>
      <c r="G40" s="93"/>
      <c r="H40" s="93"/>
      <c r="I40" s="93"/>
      <c r="J40" s="93"/>
      <c r="K40" s="93"/>
      <c r="L40" s="94"/>
      <c r="M40" s="93"/>
      <c r="N40" s="93"/>
    </row>
    <row r="41" ht="51" customHeight="1" spans="1:14">
      <c r="A41" s="96" t="s">
        <v>530</v>
      </c>
      <c r="B41" s="92" t="s">
        <v>1516</v>
      </c>
      <c r="C41" s="92" t="s">
        <v>1797</v>
      </c>
      <c r="D41" s="93">
        <v>748030</v>
      </c>
      <c r="E41" s="93">
        <v>748030</v>
      </c>
      <c r="F41" s="93"/>
      <c r="G41" s="93"/>
      <c r="H41" s="93"/>
      <c r="I41" s="93"/>
      <c r="J41" s="93"/>
      <c r="K41" s="93"/>
      <c r="L41" s="94"/>
      <c r="M41" s="93"/>
      <c r="N41" s="93"/>
    </row>
    <row r="42" ht="51" customHeight="1" spans="1:14">
      <c r="A42" s="96" t="s">
        <v>530</v>
      </c>
      <c r="B42" s="92" t="s">
        <v>1517</v>
      </c>
      <c r="C42" s="92" t="s">
        <v>1797</v>
      </c>
      <c r="D42" s="93">
        <v>499120</v>
      </c>
      <c r="E42" s="93">
        <v>499120</v>
      </c>
      <c r="F42" s="93"/>
      <c r="G42" s="93"/>
      <c r="H42" s="93"/>
      <c r="I42" s="93"/>
      <c r="J42" s="93"/>
      <c r="K42" s="93"/>
      <c r="L42" s="94"/>
      <c r="M42" s="93"/>
      <c r="N42" s="93"/>
    </row>
    <row r="43" ht="51" customHeight="1" spans="1:14">
      <c r="A43" s="96" t="s">
        <v>530</v>
      </c>
      <c r="B43" s="92" t="s">
        <v>1511</v>
      </c>
      <c r="C43" s="92" t="s">
        <v>1798</v>
      </c>
      <c r="D43" s="93">
        <v>1180000</v>
      </c>
      <c r="E43" s="93">
        <v>1180000</v>
      </c>
      <c r="F43" s="93"/>
      <c r="G43" s="93"/>
      <c r="H43" s="93"/>
      <c r="I43" s="93"/>
      <c r="J43" s="93"/>
      <c r="K43" s="93"/>
      <c r="L43" s="94"/>
      <c r="M43" s="93"/>
      <c r="N43" s="93"/>
    </row>
    <row r="44" ht="51" customHeight="1" spans="1:14">
      <c r="A44" s="96" t="s">
        <v>530</v>
      </c>
      <c r="B44" s="92" t="s">
        <v>1799</v>
      </c>
      <c r="C44" s="92" t="s">
        <v>1798</v>
      </c>
      <c r="D44" s="93">
        <v>180000</v>
      </c>
      <c r="E44" s="93">
        <v>180000</v>
      </c>
      <c r="F44" s="93"/>
      <c r="G44" s="93"/>
      <c r="H44" s="93"/>
      <c r="I44" s="93"/>
      <c r="J44" s="93"/>
      <c r="K44" s="93"/>
      <c r="L44" s="94"/>
      <c r="M44" s="93"/>
      <c r="N44" s="93"/>
    </row>
    <row r="45" ht="51" customHeight="1" spans="1:14">
      <c r="A45" s="96" t="s">
        <v>530</v>
      </c>
      <c r="B45" s="92" t="s">
        <v>1800</v>
      </c>
      <c r="C45" s="92" t="s">
        <v>1801</v>
      </c>
      <c r="D45" s="93">
        <v>60000</v>
      </c>
      <c r="E45" s="93">
        <v>60000</v>
      </c>
      <c r="F45" s="93"/>
      <c r="G45" s="93"/>
      <c r="H45" s="93"/>
      <c r="I45" s="93"/>
      <c r="J45" s="93"/>
      <c r="K45" s="93"/>
      <c r="L45" s="94"/>
      <c r="M45" s="93"/>
      <c r="N45" s="93"/>
    </row>
    <row r="46" ht="51" customHeight="1" spans="1:14">
      <c r="A46" s="96" t="s">
        <v>530</v>
      </c>
      <c r="B46" s="92" t="s">
        <v>1513</v>
      </c>
      <c r="C46" s="92" t="s">
        <v>1802</v>
      </c>
      <c r="D46" s="93">
        <v>310200</v>
      </c>
      <c r="E46" s="93">
        <v>310200</v>
      </c>
      <c r="F46" s="93"/>
      <c r="G46" s="93"/>
      <c r="H46" s="93"/>
      <c r="I46" s="93"/>
      <c r="J46" s="93"/>
      <c r="K46" s="93"/>
      <c r="L46" s="94"/>
      <c r="M46" s="93"/>
      <c r="N46" s="93"/>
    </row>
    <row r="47" ht="51" customHeight="1" spans="1:14">
      <c r="A47" s="96" t="s">
        <v>530</v>
      </c>
      <c r="B47" s="92" t="s">
        <v>1514</v>
      </c>
      <c r="C47" s="92" t="s">
        <v>1802</v>
      </c>
      <c r="D47" s="93">
        <v>294000</v>
      </c>
      <c r="E47" s="93">
        <v>294000</v>
      </c>
      <c r="F47" s="93"/>
      <c r="G47" s="93"/>
      <c r="H47" s="93"/>
      <c r="I47" s="93"/>
      <c r="J47" s="93"/>
      <c r="K47" s="93"/>
      <c r="L47" s="94"/>
      <c r="M47" s="93"/>
      <c r="N47" s="93"/>
    </row>
    <row r="48" ht="51" customHeight="1" spans="1:14">
      <c r="A48" s="96" t="s">
        <v>530</v>
      </c>
      <c r="B48" s="92" t="s">
        <v>1503</v>
      </c>
      <c r="C48" s="92" t="s">
        <v>1803</v>
      </c>
      <c r="D48" s="93">
        <v>400000</v>
      </c>
      <c r="E48" s="93">
        <v>400000</v>
      </c>
      <c r="F48" s="93"/>
      <c r="G48" s="93"/>
      <c r="H48" s="93"/>
      <c r="I48" s="93"/>
      <c r="J48" s="93"/>
      <c r="K48" s="93"/>
      <c r="L48" s="94"/>
      <c r="M48" s="93"/>
      <c r="N48" s="93"/>
    </row>
    <row r="49" ht="51" customHeight="1" spans="1:14">
      <c r="A49" s="96" t="s">
        <v>530</v>
      </c>
      <c r="B49" s="92" t="s">
        <v>1505</v>
      </c>
      <c r="C49" s="92" t="s">
        <v>1803</v>
      </c>
      <c r="D49" s="93">
        <v>1000000</v>
      </c>
      <c r="E49" s="93">
        <v>1000000</v>
      </c>
      <c r="F49" s="93"/>
      <c r="G49" s="93"/>
      <c r="H49" s="93"/>
      <c r="I49" s="93"/>
      <c r="J49" s="93"/>
      <c r="K49" s="93"/>
      <c r="L49" s="94"/>
      <c r="M49" s="93"/>
      <c r="N49" s="93"/>
    </row>
    <row r="50" ht="51" customHeight="1" spans="1:14">
      <c r="A50" s="96" t="s">
        <v>530</v>
      </c>
      <c r="B50" s="92" t="s">
        <v>1506</v>
      </c>
      <c r="C50" s="92" t="s">
        <v>1803</v>
      </c>
      <c r="D50" s="93">
        <v>30000</v>
      </c>
      <c r="E50" s="93">
        <v>30000</v>
      </c>
      <c r="F50" s="93"/>
      <c r="G50" s="93"/>
      <c r="H50" s="93"/>
      <c r="I50" s="93"/>
      <c r="J50" s="93"/>
      <c r="K50" s="93"/>
      <c r="L50" s="94"/>
      <c r="M50" s="93"/>
      <c r="N50" s="93"/>
    </row>
    <row r="51" ht="51" customHeight="1" spans="1:14">
      <c r="A51" s="96" t="s">
        <v>530</v>
      </c>
      <c r="B51" s="92" t="s">
        <v>1507</v>
      </c>
      <c r="C51" s="92" t="s">
        <v>1803</v>
      </c>
      <c r="D51" s="93">
        <v>941600</v>
      </c>
      <c r="E51" s="93">
        <v>941600</v>
      </c>
      <c r="F51" s="93"/>
      <c r="G51" s="93"/>
      <c r="H51" s="93"/>
      <c r="I51" s="93"/>
      <c r="J51" s="93"/>
      <c r="K51" s="93"/>
      <c r="L51" s="94"/>
      <c r="M51" s="93"/>
      <c r="N51" s="93"/>
    </row>
    <row r="52" ht="51" customHeight="1" spans="1:14">
      <c r="A52" s="96" t="s">
        <v>530</v>
      </c>
      <c r="B52" s="92" t="s">
        <v>1508</v>
      </c>
      <c r="C52" s="92" t="s">
        <v>1803</v>
      </c>
      <c r="D52" s="93">
        <v>510000</v>
      </c>
      <c r="E52" s="93">
        <v>510000</v>
      </c>
      <c r="F52" s="93"/>
      <c r="G52" s="93"/>
      <c r="H52" s="93"/>
      <c r="I52" s="93"/>
      <c r="J52" s="93"/>
      <c r="K52" s="93"/>
      <c r="L52" s="94"/>
      <c r="M52" s="93"/>
      <c r="N52" s="93"/>
    </row>
    <row r="53" ht="51" customHeight="1" spans="1:14">
      <c r="A53" s="96" t="s">
        <v>530</v>
      </c>
      <c r="B53" s="92" t="s">
        <v>1545</v>
      </c>
      <c r="C53" s="92" t="s">
        <v>1804</v>
      </c>
      <c r="D53" s="93">
        <v>473100</v>
      </c>
      <c r="E53" s="93">
        <v>473100</v>
      </c>
      <c r="F53" s="93"/>
      <c r="G53" s="93"/>
      <c r="H53" s="93"/>
      <c r="I53" s="93"/>
      <c r="J53" s="93"/>
      <c r="K53" s="93"/>
      <c r="L53" s="94"/>
      <c r="M53" s="93"/>
      <c r="N53" s="93"/>
    </row>
    <row r="54" ht="51" customHeight="1" spans="1:14">
      <c r="A54" s="96" t="s">
        <v>530</v>
      </c>
      <c r="B54" s="92" t="s">
        <v>1547</v>
      </c>
      <c r="C54" s="92" t="s">
        <v>1804</v>
      </c>
      <c r="D54" s="93">
        <v>200000</v>
      </c>
      <c r="E54" s="93">
        <v>200000</v>
      </c>
      <c r="F54" s="93"/>
      <c r="G54" s="93"/>
      <c r="H54" s="93"/>
      <c r="I54" s="93"/>
      <c r="J54" s="93"/>
      <c r="K54" s="93"/>
      <c r="L54" s="94"/>
      <c r="M54" s="93"/>
      <c r="N54" s="93"/>
    </row>
    <row r="55" ht="51" customHeight="1" spans="1:14">
      <c r="A55" s="96" t="s">
        <v>530</v>
      </c>
      <c r="B55" s="92" t="s">
        <v>1548</v>
      </c>
      <c r="C55" s="92" t="s">
        <v>1804</v>
      </c>
      <c r="D55" s="93">
        <v>259000</v>
      </c>
      <c r="E55" s="93">
        <v>259000</v>
      </c>
      <c r="F55" s="93"/>
      <c r="G55" s="93"/>
      <c r="H55" s="93"/>
      <c r="I55" s="93"/>
      <c r="J55" s="93"/>
      <c r="K55" s="93"/>
      <c r="L55" s="94"/>
      <c r="M55" s="93"/>
      <c r="N55" s="93"/>
    </row>
    <row r="56" ht="51" customHeight="1" spans="1:14">
      <c r="A56" s="96" t="s">
        <v>530</v>
      </c>
      <c r="B56" s="92" t="s">
        <v>1509</v>
      </c>
      <c r="C56" s="92" t="s">
        <v>1804</v>
      </c>
      <c r="D56" s="93">
        <v>764700</v>
      </c>
      <c r="E56" s="93">
        <v>764700</v>
      </c>
      <c r="F56" s="93"/>
      <c r="G56" s="93"/>
      <c r="H56" s="93"/>
      <c r="I56" s="93"/>
      <c r="J56" s="93"/>
      <c r="K56" s="93"/>
      <c r="L56" s="94"/>
      <c r="M56" s="93"/>
      <c r="N56" s="93"/>
    </row>
    <row r="57" ht="51" customHeight="1" spans="1:14">
      <c r="A57" s="96" t="s">
        <v>530</v>
      </c>
      <c r="B57" s="92" t="s">
        <v>1530</v>
      </c>
      <c r="C57" s="92" t="s">
        <v>1804</v>
      </c>
      <c r="D57" s="93">
        <v>150160</v>
      </c>
      <c r="E57" s="93">
        <v>150160</v>
      </c>
      <c r="F57" s="93"/>
      <c r="G57" s="93"/>
      <c r="H57" s="93"/>
      <c r="I57" s="93"/>
      <c r="J57" s="93"/>
      <c r="K57" s="93"/>
      <c r="L57" s="94"/>
      <c r="M57" s="93"/>
      <c r="N57" s="93"/>
    </row>
    <row r="58" ht="51" customHeight="1" spans="1:14">
      <c r="A58" s="96" t="s">
        <v>530</v>
      </c>
      <c r="B58" s="92" t="s">
        <v>1805</v>
      </c>
      <c r="C58" s="92" t="s">
        <v>1806</v>
      </c>
      <c r="D58" s="93">
        <v>40000</v>
      </c>
      <c r="E58" s="93">
        <v>40000</v>
      </c>
      <c r="F58" s="93"/>
      <c r="G58" s="93"/>
      <c r="H58" s="93"/>
      <c r="I58" s="93"/>
      <c r="J58" s="93"/>
      <c r="K58" s="93"/>
      <c r="L58" s="94"/>
      <c r="M58" s="93"/>
      <c r="N58" s="93"/>
    </row>
    <row r="59" ht="51" customHeight="1" spans="1:14">
      <c r="A59" s="96" t="s">
        <v>530</v>
      </c>
      <c r="B59" s="92" t="s">
        <v>1807</v>
      </c>
      <c r="C59" s="92" t="s">
        <v>1808</v>
      </c>
      <c r="D59" s="93">
        <v>200000</v>
      </c>
      <c r="E59" s="93">
        <v>200000</v>
      </c>
      <c r="F59" s="93"/>
      <c r="G59" s="93"/>
      <c r="H59" s="93"/>
      <c r="I59" s="93"/>
      <c r="J59" s="93"/>
      <c r="K59" s="93"/>
      <c r="L59" s="94"/>
      <c r="M59" s="93"/>
      <c r="N59" s="93"/>
    </row>
    <row r="60" ht="51" customHeight="1" spans="1:14">
      <c r="A60" s="96" t="s">
        <v>530</v>
      </c>
      <c r="B60" s="92" t="s">
        <v>1809</v>
      </c>
      <c r="C60" s="92" t="s">
        <v>1808</v>
      </c>
      <c r="D60" s="93">
        <v>40000</v>
      </c>
      <c r="E60" s="93">
        <v>40000</v>
      </c>
      <c r="F60" s="93"/>
      <c r="G60" s="93"/>
      <c r="H60" s="93"/>
      <c r="I60" s="93"/>
      <c r="J60" s="93"/>
      <c r="K60" s="93"/>
      <c r="L60" s="94"/>
      <c r="M60" s="93"/>
      <c r="N60" s="93"/>
    </row>
    <row r="61" ht="51" customHeight="1" spans="1:14">
      <c r="A61" s="96" t="s">
        <v>530</v>
      </c>
      <c r="B61" s="92" t="s">
        <v>1810</v>
      </c>
      <c r="C61" s="92" t="s">
        <v>1811</v>
      </c>
      <c r="D61" s="93">
        <v>200000</v>
      </c>
      <c r="E61" s="93">
        <v>200000</v>
      </c>
      <c r="F61" s="93"/>
      <c r="G61" s="93"/>
      <c r="H61" s="93"/>
      <c r="I61" s="93"/>
      <c r="J61" s="93"/>
      <c r="K61" s="93"/>
      <c r="L61" s="94"/>
      <c r="M61" s="93"/>
      <c r="N61" s="93"/>
    </row>
    <row r="62" ht="51" customHeight="1" spans="1:14">
      <c r="A62" s="96" t="s">
        <v>530</v>
      </c>
      <c r="B62" s="92" t="s">
        <v>1542</v>
      </c>
      <c r="C62" s="92" t="s">
        <v>1812</v>
      </c>
      <c r="D62" s="93">
        <v>35000</v>
      </c>
      <c r="E62" s="93">
        <v>35000</v>
      </c>
      <c r="F62" s="93"/>
      <c r="G62" s="93"/>
      <c r="H62" s="93"/>
      <c r="I62" s="93"/>
      <c r="J62" s="93"/>
      <c r="K62" s="93"/>
      <c r="L62" s="94"/>
      <c r="M62" s="93"/>
      <c r="N62" s="93"/>
    </row>
    <row r="63" ht="51" customHeight="1" spans="1:14">
      <c r="A63" s="96" t="s">
        <v>530</v>
      </c>
      <c r="B63" s="92" t="s">
        <v>1544</v>
      </c>
      <c r="C63" s="92" t="s">
        <v>1812</v>
      </c>
      <c r="D63" s="93">
        <v>9000</v>
      </c>
      <c r="E63" s="93">
        <v>9000</v>
      </c>
      <c r="F63" s="93"/>
      <c r="G63" s="93"/>
      <c r="H63" s="93"/>
      <c r="I63" s="93"/>
      <c r="J63" s="93"/>
      <c r="K63" s="93"/>
      <c r="L63" s="94"/>
      <c r="M63" s="93"/>
      <c r="N63" s="93"/>
    </row>
    <row r="64" ht="51" customHeight="1" spans="1:14">
      <c r="A64" s="96" t="s">
        <v>242</v>
      </c>
      <c r="B64" s="92" t="s">
        <v>1810</v>
      </c>
      <c r="C64" s="92" t="s">
        <v>1811</v>
      </c>
      <c r="D64" s="93">
        <v>50000</v>
      </c>
      <c r="E64" s="93">
        <v>50000</v>
      </c>
      <c r="F64" s="93"/>
      <c r="G64" s="93"/>
      <c r="H64" s="93"/>
      <c r="I64" s="93"/>
      <c r="J64" s="93"/>
      <c r="K64" s="93"/>
      <c r="L64" s="94"/>
      <c r="M64" s="93"/>
      <c r="N64" s="93"/>
    </row>
    <row r="65" ht="51" customHeight="1" spans="1:14">
      <c r="A65" s="96" t="s">
        <v>242</v>
      </c>
      <c r="B65" s="92" t="s">
        <v>1551</v>
      </c>
      <c r="C65" s="92" t="s">
        <v>1813</v>
      </c>
      <c r="D65" s="93">
        <v>565000</v>
      </c>
      <c r="E65" s="93">
        <v>565000</v>
      </c>
      <c r="F65" s="93"/>
      <c r="G65" s="93"/>
      <c r="H65" s="93"/>
      <c r="I65" s="93"/>
      <c r="J65" s="93"/>
      <c r="K65" s="93"/>
      <c r="L65" s="94"/>
      <c r="M65" s="93"/>
      <c r="N65" s="93"/>
    </row>
    <row r="66" ht="51" customHeight="1" spans="1:14">
      <c r="A66" s="96" t="s">
        <v>242</v>
      </c>
      <c r="B66" s="92" t="s">
        <v>1814</v>
      </c>
      <c r="C66" s="92" t="s">
        <v>1815</v>
      </c>
      <c r="D66" s="93">
        <v>120000</v>
      </c>
      <c r="E66" s="93">
        <v>120000</v>
      </c>
      <c r="F66" s="93"/>
      <c r="G66" s="93"/>
      <c r="H66" s="93"/>
      <c r="I66" s="93"/>
      <c r="J66" s="93"/>
      <c r="K66" s="93"/>
      <c r="L66" s="94"/>
      <c r="M66" s="93"/>
      <c r="N66" s="93"/>
    </row>
    <row r="67" ht="51" customHeight="1" spans="1:14">
      <c r="A67" s="96" t="s">
        <v>242</v>
      </c>
      <c r="B67" s="92" t="s">
        <v>1542</v>
      </c>
      <c r="C67" s="92" t="s">
        <v>1812</v>
      </c>
      <c r="D67" s="93">
        <v>5000</v>
      </c>
      <c r="E67" s="93">
        <v>5000</v>
      </c>
      <c r="F67" s="93"/>
      <c r="G67" s="93"/>
      <c r="H67" s="93"/>
      <c r="I67" s="93"/>
      <c r="J67" s="93"/>
      <c r="K67" s="93"/>
      <c r="L67" s="94"/>
      <c r="M67" s="93"/>
      <c r="N67" s="93"/>
    </row>
    <row r="68" ht="51" customHeight="1" spans="1:14">
      <c r="A68" s="96" t="s">
        <v>242</v>
      </c>
      <c r="B68" s="92" t="s">
        <v>1816</v>
      </c>
      <c r="C68" s="92" t="s">
        <v>1817</v>
      </c>
      <c r="D68" s="93">
        <v>130000</v>
      </c>
      <c r="E68" s="93">
        <v>130000</v>
      </c>
      <c r="F68" s="93"/>
      <c r="G68" s="93"/>
      <c r="H68" s="93"/>
      <c r="I68" s="93"/>
      <c r="J68" s="93"/>
      <c r="K68" s="93"/>
      <c r="L68" s="94"/>
      <c r="M68" s="93"/>
      <c r="N68" s="93"/>
    </row>
    <row r="69" ht="51" customHeight="1" spans="1:14">
      <c r="A69" s="96" t="s">
        <v>294</v>
      </c>
      <c r="B69" s="92" t="s">
        <v>1555</v>
      </c>
      <c r="C69" s="92" t="s">
        <v>1811</v>
      </c>
      <c r="D69" s="93">
        <v>150000</v>
      </c>
      <c r="E69" s="93">
        <v>150000</v>
      </c>
      <c r="F69" s="93"/>
      <c r="G69" s="93"/>
      <c r="H69" s="93"/>
      <c r="I69" s="93"/>
      <c r="J69" s="93"/>
      <c r="K69" s="93"/>
      <c r="L69" s="94"/>
      <c r="M69" s="93"/>
      <c r="N69" s="93"/>
    </row>
    <row r="70" ht="51" customHeight="1" spans="1:14">
      <c r="A70" s="96" t="s">
        <v>539</v>
      </c>
      <c r="B70" s="92" t="s">
        <v>1563</v>
      </c>
      <c r="C70" s="92" t="s">
        <v>1818</v>
      </c>
      <c r="D70" s="93">
        <v>1823000</v>
      </c>
      <c r="E70" s="93">
        <v>1823000</v>
      </c>
      <c r="F70" s="93"/>
      <c r="G70" s="93"/>
      <c r="H70" s="93"/>
      <c r="I70" s="93"/>
      <c r="J70" s="93"/>
      <c r="K70" s="93"/>
      <c r="L70" s="94"/>
      <c r="M70" s="93"/>
      <c r="N70" s="93"/>
    </row>
    <row r="71" ht="51" customHeight="1" spans="1:14">
      <c r="A71" s="96" t="s">
        <v>539</v>
      </c>
      <c r="B71" s="92" t="s">
        <v>1565</v>
      </c>
      <c r="C71" s="92" t="s">
        <v>1818</v>
      </c>
      <c r="D71" s="93">
        <v>400000</v>
      </c>
      <c r="E71" s="93">
        <v>400000</v>
      </c>
      <c r="F71" s="93"/>
      <c r="G71" s="93"/>
      <c r="H71" s="93"/>
      <c r="I71" s="93"/>
      <c r="J71" s="93"/>
      <c r="K71" s="93"/>
      <c r="L71" s="94"/>
      <c r="M71" s="93"/>
      <c r="N71" s="93"/>
    </row>
    <row r="72" ht="51" customHeight="1" spans="1:14">
      <c r="A72" s="96" t="s">
        <v>539</v>
      </c>
      <c r="B72" s="92" t="s">
        <v>1567</v>
      </c>
      <c r="C72" s="92" t="s">
        <v>1819</v>
      </c>
      <c r="D72" s="93">
        <v>337000</v>
      </c>
      <c r="E72" s="93">
        <v>337000</v>
      </c>
      <c r="F72" s="93"/>
      <c r="G72" s="93"/>
      <c r="H72" s="93"/>
      <c r="I72" s="93"/>
      <c r="J72" s="93"/>
      <c r="K72" s="93"/>
      <c r="L72" s="94"/>
      <c r="M72" s="93"/>
      <c r="N72" s="93"/>
    </row>
    <row r="73" ht="51" customHeight="1" spans="1:14">
      <c r="A73" s="96" t="s">
        <v>539</v>
      </c>
      <c r="B73" s="92" t="s">
        <v>1559</v>
      </c>
      <c r="C73" s="92" t="s">
        <v>1820</v>
      </c>
      <c r="D73" s="93">
        <v>14400</v>
      </c>
      <c r="E73" s="93">
        <v>14400</v>
      </c>
      <c r="F73" s="93"/>
      <c r="G73" s="93"/>
      <c r="H73" s="93"/>
      <c r="I73" s="93"/>
      <c r="J73" s="93"/>
      <c r="K73" s="93"/>
      <c r="L73" s="94"/>
      <c r="M73" s="93"/>
      <c r="N73" s="93"/>
    </row>
    <row r="74" ht="51" customHeight="1" spans="1:14">
      <c r="A74" s="96" t="s">
        <v>539</v>
      </c>
      <c r="B74" s="92" t="s">
        <v>1561</v>
      </c>
      <c r="C74" s="92" t="s">
        <v>1820</v>
      </c>
      <c r="D74" s="93">
        <v>115200</v>
      </c>
      <c r="E74" s="93">
        <v>115200</v>
      </c>
      <c r="F74" s="93"/>
      <c r="G74" s="93"/>
      <c r="H74" s="93"/>
      <c r="I74" s="93"/>
      <c r="J74" s="93"/>
      <c r="K74" s="93"/>
      <c r="L74" s="94"/>
      <c r="M74" s="93"/>
      <c r="N74" s="93"/>
    </row>
    <row r="75" ht="51" customHeight="1" spans="1:14">
      <c r="A75" s="96" t="s">
        <v>539</v>
      </c>
      <c r="B75" s="92" t="s">
        <v>1562</v>
      </c>
      <c r="C75" s="92" t="s">
        <v>1820</v>
      </c>
      <c r="D75" s="93">
        <v>136000</v>
      </c>
      <c r="E75" s="93">
        <v>136000</v>
      </c>
      <c r="F75" s="93"/>
      <c r="G75" s="93"/>
      <c r="H75" s="93"/>
      <c r="I75" s="93"/>
      <c r="J75" s="93"/>
      <c r="K75" s="93"/>
      <c r="L75" s="94"/>
      <c r="M75" s="93"/>
      <c r="N75" s="93"/>
    </row>
    <row r="76" ht="51" customHeight="1" spans="1:14">
      <c r="A76" s="96" t="s">
        <v>541</v>
      </c>
      <c r="B76" s="92" t="s">
        <v>1569</v>
      </c>
      <c r="C76" s="92" t="s">
        <v>1808</v>
      </c>
      <c r="D76" s="93">
        <v>2000000</v>
      </c>
      <c r="E76" s="93">
        <v>2000000</v>
      </c>
      <c r="F76" s="93"/>
      <c r="G76" s="93"/>
      <c r="H76" s="93"/>
      <c r="I76" s="93"/>
      <c r="J76" s="93"/>
      <c r="K76" s="93"/>
      <c r="L76" s="94"/>
      <c r="M76" s="93"/>
      <c r="N76" s="93"/>
    </row>
    <row r="77" ht="51" customHeight="1" spans="1:14">
      <c r="A77" s="97" t="s">
        <v>184</v>
      </c>
      <c r="B77" s="98"/>
      <c r="C77" s="99"/>
      <c r="D77" s="93">
        <v>24703800</v>
      </c>
      <c r="E77" s="93">
        <v>24703800</v>
      </c>
      <c r="F77" s="93"/>
      <c r="G77" s="93"/>
      <c r="H77" s="93"/>
      <c r="I77" s="93"/>
      <c r="J77" s="93"/>
      <c r="K77" s="93"/>
      <c r="L77" s="94"/>
      <c r="M77" s="93"/>
      <c r="N77" s="93"/>
    </row>
  </sheetData>
  <mergeCells count="13">
    <mergeCell ref="A2:N2"/>
    <mergeCell ref="A3:C3"/>
    <mergeCell ref="D4:N4"/>
    <mergeCell ref="I5:N5"/>
    <mergeCell ref="A77:C77"/>
    <mergeCell ref="A4:A6"/>
    <mergeCell ref="B4:B6"/>
    <mergeCell ref="C4:C6"/>
    <mergeCell ref="D5:D6"/>
    <mergeCell ref="E5:E6"/>
    <mergeCell ref="F5:F6"/>
    <mergeCell ref="G5:G6"/>
    <mergeCell ref="H5:H6"/>
  </mergeCells>
  <pageMargins left="0.751388888888889" right="0.751388888888889" top="1" bottom="1" header="0.5" footer="0.5"/>
  <pageSetup paperSize="9" scale="48" orientation="landscape" horizontalDpi="6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X14"/>
  <sheetViews>
    <sheetView showZeros="0" view="pageBreakPreview" zoomScaleNormal="100" workbookViewId="0">
      <selection activeCell="A1" sqref="A1"/>
    </sheetView>
  </sheetViews>
  <sheetFormatPr defaultColWidth="9.14166666666667" defaultRowHeight="14.25" customHeight="1"/>
  <cols>
    <col min="1" max="1" width="31.8666666666667" customWidth="1"/>
    <col min="2" max="15" width="17.175" customWidth="1"/>
    <col min="16" max="22" width="17.0333333333333" customWidth="1"/>
    <col min="23" max="23" width="17" customWidth="1"/>
    <col min="24" max="24" width="17.0333333333333" customWidth="1"/>
  </cols>
  <sheetData>
    <row r="1" ht="13.5" customHeight="1" spans="1:24">
      <c r="D1" s="59"/>
      <c r="W1" s="45"/>
      <c r="X1" s="45" t="s">
        <v>1821</v>
      </c>
    </row>
    <row r="2" ht="27.75" customHeight="1" spans="1:24">
      <c r="A2" s="60" t="s">
        <v>1822</v>
      </c>
      <c r="B2" s="27"/>
      <c r="C2" s="27"/>
      <c r="D2" s="27"/>
      <c r="E2" s="27"/>
      <c r="F2" s="27"/>
      <c r="G2" s="27"/>
      <c r="H2" s="27"/>
      <c r="I2" s="27"/>
      <c r="J2" s="27"/>
      <c r="K2" s="27"/>
      <c r="L2" s="27"/>
      <c r="M2" s="27"/>
      <c r="N2" s="27"/>
      <c r="O2" s="27"/>
      <c r="P2" s="27"/>
      <c r="Q2" s="27"/>
      <c r="R2" s="27"/>
      <c r="S2" s="27"/>
      <c r="T2" s="27"/>
      <c r="U2" s="27"/>
      <c r="V2" s="27"/>
      <c r="W2" s="27"/>
      <c r="X2" s="27"/>
    </row>
    <row r="3" ht="18" customHeight="1" spans="1:24">
      <c r="A3" s="61" t="str">
        <f>"单位名称："&amp;"云南省水利厅"</f>
        <v>单位名称：云南省水利厅</v>
      </c>
      <c r="B3" s="62"/>
      <c r="C3" s="62"/>
      <c r="D3" s="63"/>
      <c r="E3" s="64"/>
      <c r="F3" s="64"/>
      <c r="G3" s="64"/>
      <c r="H3" s="64"/>
      <c r="I3" s="64"/>
      <c r="W3" s="65"/>
      <c r="X3" s="65" t="s">
        <v>2</v>
      </c>
    </row>
    <row r="4" ht="19.5" customHeight="1" spans="1:24">
      <c r="A4" s="15" t="s">
        <v>1823</v>
      </c>
      <c r="B4" s="10" t="s">
        <v>224</v>
      </c>
      <c r="C4" s="11"/>
      <c r="D4" s="11"/>
      <c r="E4" s="66" t="s">
        <v>1824</v>
      </c>
      <c r="F4" s="66"/>
      <c r="G4" s="66"/>
      <c r="H4" s="66"/>
      <c r="I4" s="66"/>
      <c r="J4" s="66"/>
      <c r="K4" s="66"/>
      <c r="L4" s="66"/>
      <c r="M4" s="66"/>
      <c r="N4" s="66"/>
      <c r="O4" s="66"/>
      <c r="P4" s="66"/>
      <c r="Q4" s="66"/>
      <c r="R4" s="66"/>
      <c r="S4" s="66"/>
      <c r="T4" s="66"/>
      <c r="U4" s="66"/>
      <c r="V4" s="66"/>
      <c r="W4" s="66"/>
      <c r="X4" s="66"/>
    </row>
    <row r="5" ht="40.5" customHeight="1" spans="1:24">
      <c r="A5" s="18"/>
      <c r="B5" s="28" t="s">
        <v>30</v>
      </c>
      <c r="C5" s="9" t="s">
        <v>33</v>
      </c>
      <c r="D5" s="67" t="s">
        <v>1825</v>
      </c>
      <c r="E5" s="66" t="s">
        <v>1826</v>
      </c>
      <c r="F5" s="66" t="s">
        <v>1827</v>
      </c>
      <c r="G5" s="66" t="s">
        <v>1828</v>
      </c>
      <c r="H5" s="66" t="s">
        <v>1829</v>
      </c>
      <c r="I5" s="66" t="s">
        <v>1830</v>
      </c>
      <c r="J5" s="66" t="s">
        <v>1831</v>
      </c>
      <c r="K5" s="66" t="s">
        <v>1832</v>
      </c>
      <c r="L5" s="66" t="s">
        <v>1833</v>
      </c>
      <c r="M5" s="66" t="s">
        <v>1834</v>
      </c>
      <c r="N5" s="66" t="s">
        <v>1835</v>
      </c>
      <c r="O5" s="66" t="s">
        <v>1836</v>
      </c>
      <c r="P5" s="66" t="s">
        <v>1837</v>
      </c>
      <c r="Q5" s="66" t="s">
        <v>1838</v>
      </c>
      <c r="R5" s="66" t="s">
        <v>1839</v>
      </c>
      <c r="S5" s="66" t="s">
        <v>1840</v>
      </c>
      <c r="T5" s="66" t="s">
        <v>1841</v>
      </c>
      <c r="U5" s="66" t="s">
        <v>1842</v>
      </c>
      <c r="V5" s="66" t="s">
        <v>1843</v>
      </c>
      <c r="W5" s="66" t="s">
        <v>1844</v>
      </c>
      <c r="X5" s="66" t="s">
        <v>1845</v>
      </c>
    </row>
    <row r="6" ht="19.5" customHeight="1" spans="1:24">
      <c r="A6" s="66">
        <v>1</v>
      </c>
      <c r="B6" s="66">
        <v>2</v>
      </c>
      <c r="C6" s="66">
        <v>3</v>
      </c>
      <c r="D6" s="10">
        <v>4</v>
      </c>
      <c r="E6" s="66">
        <v>5</v>
      </c>
      <c r="F6" s="66">
        <v>6</v>
      </c>
      <c r="G6" s="66">
        <v>7</v>
      </c>
      <c r="H6" s="10">
        <v>8</v>
      </c>
      <c r="I6" s="66">
        <v>9</v>
      </c>
      <c r="J6" s="66">
        <v>10</v>
      </c>
      <c r="K6" s="66">
        <v>11</v>
      </c>
      <c r="L6" s="10">
        <v>12</v>
      </c>
      <c r="M6" s="66">
        <v>13</v>
      </c>
      <c r="N6" s="66">
        <v>14</v>
      </c>
      <c r="O6" s="66">
        <v>15</v>
      </c>
      <c r="P6" s="10">
        <v>16</v>
      </c>
      <c r="Q6" s="66">
        <v>17</v>
      </c>
      <c r="R6" s="66">
        <v>18</v>
      </c>
      <c r="S6" s="66">
        <v>19</v>
      </c>
      <c r="T6" s="10">
        <v>20</v>
      </c>
      <c r="U6" s="10">
        <v>21</v>
      </c>
      <c r="V6" s="10">
        <v>22</v>
      </c>
      <c r="W6" s="66">
        <v>23</v>
      </c>
      <c r="X6" s="66">
        <v>24</v>
      </c>
    </row>
    <row r="7" ht="28.4" customHeight="1" spans="1:24">
      <c r="A7" s="30" t="s">
        <v>45</v>
      </c>
      <c r="B7" s="22">
        <v>476610000</v>
      </c>
      <c r="C7" s="22">
        <v>476610000</v>
      </c>
      <c r="D7" s="22"/>
      <c r="E7" s="22">
        <v>313110000</v>
      </c>
      <c r="F7" s="22">
        <v>9690000</v>
      </c>
      <c r="G7" s="22">
        <v>18150000</v>
      </c>
      <c r="H7" s="22">
        <v>13740000</v>
      </c>
      <c r="I7" s="22">
        <v>13845000</v>
      </c>
      <c r="J7" s="22">
        <v>9240000</v>
      </c>
      <c r="K7" s="22">
        <v>14150000</v>
      </c>
      <c r="L7" s="22">
        <v>3670000</v>
      </c>
      <c r="M7" s="22">
        <v>18790000</v>
      </c>
      <c r="N7" s="22">
        <v>21720000</v>
      </c>
      <c r="O7" s="22">
        <v>12530000</v>
      </c>
      <c r="P7" s="22">
        <v>5050000</v>
      </c>
      <c r="Q7" s="22">
        <v>6895000</v>
      </c>
      <c r="R7" s="22">
        <v>1950000</v>
      </c>
      <c r="S7" s="22">
        <v>1700000</v>
      </c>
      <c r="T7" s="22">
        <v>8420000</v>
      </c>
      <c r="U7" s="22">
        <v>1150000</v>
      </c>
      <c r="V7" s="22">
        <v>2630000</v>
      </c>
      <c r="W7" s="68">
        <v>180000</v>
      </c>
      <c r="X7" s="22"/>
    </row>
    <row r="8" ht="29.9" customHeight="1" spans="1:24">
      <c r="A8" s="69" t="s">
        <v>45</v>
      </c>
      <c r="B8" s="22">
        <v>476610000</v>
      </c>
      <c r="C8" s="22">
        <v>476610000</v>
      </c>
      <c r="D8" s="22"/>
      <c r="E8" s="22">
        <v>313110000</v>
      </c>
      <c r="F8" s="22">
        <v>9690000</v>
      </c>
      <c r="G8" s="22">
        <v>18150000</v>
      </c>
      <c r="H8" s="22">
        <v>13740000</v>
      </c>
      <c r="I8" s="22">
        <v>13845000</v>
      </c>
      <c r="J8" s="22">
        <v>9240000</v>
      </c>
      <c r="K8" s="22">
        <v>14150000</v>
      </c>
      <c r="L8" s="22">
        <v>3670000</v>
      </c>
      <c r="M8" s="22">
        <v>18790000</v>
      </c>
      <c r="N8" s="22">
        <v>21720000</v>
      </c>
      <c r="O8" s="22">
        <v>12530000</v>
      </c>
      <c r="P8" s="22">
        <v>5050000</v>
      </c>
      <c r="Q8" s="22">
        <v>6895000</v>
      </c>
      <c r="R8" s="22">
        <v>1950000</v>
      </c>
      <c r="S8" s="22">
        <v>1700000</v>
      </c>
      <c r="T8" s="22">
        <v>8420000</v>
      </c>
      <c r="U8" s="22">
        <v>1150000</v>
      </c>
      <c r="V8" s="22">
        <v>2630000</v>
      </c>
      <c r="W8" s="68">
        <v>180000</v>
      </c>
      <c r="X8" s="22"/>
    </row>
    <row r="9" ht="29.9" customHeight="1" spans="1:24">
      <c r="A9" s="70" t="s">
        <v>1846</v>
      </c>
      <c r="B9" s="22">
        <v>10000000</v>
      </c>
      <c r="C9" s="22">
        <v>10000000</v>
      </c>
      <c r="D9" s="22"/>
      <c r="E9" s="22">
        <v>950000</v>
      </c>
      <c r="F9" s="22">
        <v>210000</v>
      </c>
      <c r="G9" s="22">
        <v>780000</v>
      </c>
      <c r="H9" s="22">
        <v>290000</v>
      </c>
      <c r="I9" s="22">
        <v>870000</v>
      </c>
      <c r="J9" s="22">
        <v>680000</v>
      </c>
      <c r="K9" s="22">
        <v>550000</v>
      </c>
      <c r="L9" s="22">
        <v>280000</v>
      </c>
      <c r="M9" s="22">
        <v>1590000</v>
      </c>
      <c r="N9" s="22">
        <v>1290000</v>
      </c>
      <c r="O9" s="22">
        <v>540000</v>
      </c>
      <c r="P9" s="22">
        <v>440000</v>
      </c>
      <c r="Q9" s="22">
        <v>160000</v>
      </c>
      <c r="R9" s="22">
        <v>160000</v>
      </c>
      <c r="S9" s="22">
        <v>270000</v>
      </c>
      <c r="T9" s="22">
        <v>290000</v>
      </c>
      <c r="U9" s="22"/>
      <c r="V9" s="22">
        <v>650000</v>
      </c>
      <c r="W9" s="68"/>
      <c r="X9" s="22"/>
    </row>
    <row r="10" ht="29.9" customHeight="1" spans="1:24">
      <c r="A10" s="70" t="s">
        <v>1847</v>
      </c>
      <c r="B10" s="22">
        <v>130000000</v>
      </c>
      <c r="C10" s="22">
        <v>130000000</v>
      </c>
      <c r="D10" s="22"/>
      <c r="E10" s="22">
        <v>7720000</v>
      </c>
      <c r="F10" s="22">
        <v>7620000</v>
      </c>
      <c r="G10" s="22">
        <v>9780000</v>
      </c>
      <c r="H10" s="22">
        <v>11710000</v>
      </c>
      <c r="I10" s="22">
        <v>10730000</v>
      </c>
      <c r="J10" s="22">
        <v>7690000</v>
      </c>
      <c r="K10" s="22">
        <v>11860000</v>
      </c>
      <c r="L10" s="22">
        <v>2520000</v>
      </c>
      <c r="M10" s="22">
        <v>12860000</v>
      </c>
      <c r="N10" s="22">
        <v>18400000</v>
      </c>
      <c r="O10" s="22">
        <v>9610000</v>
      </c>
      <c r="P10" s="22">
        <v>3740000</v>
      </c>
      <c r="Q10" s="22">
        <v>4790000</v>
      </c>
      <c r="R10" s="22">
        <v>710000</v>
      </c>
      <c r="S10" s="22">
        <v>560000</v>
      </c>
      <c r="T10" s="22">
        <v>6390000</v>
      </c>
      <c r="U10" s="22">
        <v>1150000</v>
      </c>
      <c r="V10" s="22">
        <v>1980000</v>
      </c>
      <c r="W10" s="68">
        <v>180000</v>
      </c>
      <c r="X10" s="22"/>
    </row>
    <row r="11" ht="29.9" customHeight="1" spans="1:24">
      <c r="A11" s="70" t="s">
        <v>1848</v>
      </c>
      <c r="B11" s="22">
        <v>100000000</v>
      </c>
      <c r="C11" s="22">
        <v>100000000</v>
      </c>
      <c r="D11" s="22"/>
      <c r="E11" s="22">
        <v>100000000</v>
      </c>
      <c r="F11" s="22"/>
      <c r="G11" s="22"/>
      <c r="H11" s="22"/>
      <c r="I11" s="22"/>
      <c r="J11" s="22"/>
      <c r="K11" s="22"/>
      <c r="L11" s="22"/>
      <c r="M11" s="22"/>
      <c r="N11" s="22"/>
      <c r="O11" s="22"/>
      <c r="P11" s="22"/>
      <c r="Q11" s="22"/>
      <c r="R11" s="22"/>
      <c r="S11" s="22"/>
      <c r="T11" s="22"/>
      <c r="U11" s="22"/>
      <c r="V11" s="22"/>
      <c r="W11" s="68"/>
      <c r="X11" s="22"/>
    </row>
    <row r="12" ht="29.9" customHeight="1" spans="1:24">
      <c r="A12" s="70" t="s">
        <v>1849</v>
      </c>
      <c r="B12" s="22">
        <v>30240000</v>
      </c>
      <c r="C12" s="22">
        <v>30240000</v>
      </c>
      <c r="D12" s="22"/>
      <c r="E12" s="22">
        <v>3480000</v>
      </c>
      <c r="F12" s="22">
        <v>1740000</v>
      </c>
      <c r="G12" s="22">
        <v>6750000</v>
      </c>
      <c r="H12" s="22">
        <v>1740000</v>
      </c>
      <c r="I12" s="22">
        <v>1740000</v>
      </c>
      <c r="J12" s="22">
        <v>870000</v>
      </c>
      <c r="K12" s="22">
        <v>1740000</v>
      </c>
      <c r="L12" s="22">
        <v>870000</v>
      </c>
      <c r="M12" s="22">
        <v>2610000</v>
      </c>
      <c r="N12" s="22">
        <v>1740000</v>
      </c>
      <c r="O12" s="22">
        <v>1740000</v>
      </c>
      <c r="P12" s="22">
        <v>870000</v>
      </c>
      <c r="Q12" s="22">
        <v>870000</v>
      </c>
      <c r="R12" s="22">
        <v>870000</v>
      </c>
      <c r="S12" s="22">
        <v>870000</v>
      </c>
      <c r="T12" s="22">
        <v>1740000</v>
      </c>
      <c r="U12" s="22"/>
      <c r="V12" s="22"/>
      <c r="W12" s="68"/>
      <c r="X12" s="22"/>
    </row>
    <row r="13" ht="29.9" customHeight="1" spans="1:24">
      <c r="A13" s="70" t="s">
        <v>1850</v>
      </c>
      <c r="B13" s="22">
        <v>6370000</v>
      </c>
      <c r="C13" s="22">
        <v>6370000</v>
      </c>
      <c r="D13" s="22"/>
      <c r="E13" s="22">
        <v>960000</v>
      </c>
      <c r="F13" s="22">
        <v>120000</v>
      </c>
      <c r="G13" s="22">
        <v>840000</v>
      </c>
      <c r="H13" s="22"/>
      <c r="I13" s="22">
        <v>505000</v>
      </c>
      <c r="J13" s="22"/>
      <c r="K13" s="22"/>
      <c r="L13" s="22"/>
      <c r="M13" s="22">
        <v>1730000</v>
      </c>
      <c r="N13" s="22">
        <v>290000</v>
      </c>
      <c r="O13" s="22">
        <v>640000</v>
      </c>
      <c r="P13" s="22"/>
      <c r="Q13" s="22">
        <v>1075000</v>
      </c>
      <c r="R13" s="22">
        <v>210000</v>
      </c>
      <c r="S13" s="22"/>
      <c r="T13" s="22"/>
      <c r="U13" s="22"/>
      <c r="V13" s="22"/>
      <c r="W13" s="68"/>
      <c r="X13" s="22"/>
    </row>
    <row r="14" ht="29.9" customHeight="1" spans="1:24">
      <c r="A14" s="70" t="s">
        <v>1851</v>
      </c>
      <c r="B14" s="22">
        <v>200000000</v>
      </c>
      <c r="C14" s="22">
        <v>200000000</v>
      </c>
      <c r="D14" s="22"/>
      <c r="E14" s="22">
        <v>200000000</v>
      </c>
      <c r="F14" s="22"/>
      <c r="G14" s="22"/>
      <c r="H14" s="22"/>
      <c r="I14" s="22"/>
      <c r="J14" s="22"/>
      <c r="K14" s="22"/>
      <c r="L14" s="22"/>
      <c r="M14" s="22"/>
      <c r="N14" s="22"/>
      <c r="O14" s="22"/>
      <c r="P14" s="22"/>
      <c r="Q14" s="22"/>
      <c r="R14" s="22"/>
      <c r="S14" s="22"/>
      <c r="T14" s="22"/>
      <c r="U14" s="22"/>
      <c r="V14" s="22"/>
      <c r="W14" s="68"/>
      <c r="X14" s="22"/>
    </row>
  </sheetData>
  <mergeCells count="5">
    <mergeCell ref="A2:X2"/>
    <mergeCell ref="A3:I3"/>
    <mergeCell ref="B4:D4"/>
    <mergeCell ref="E4:X4"/>
    <mergeCell ref="A4:A5"/>
  </mergeCells>
  <pageMargins left="0.75" right="0.75" top="1" bottom="1" header="0.5" footer="0.5"/>
  <pageSetup paperSize="9" scale="31"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39"/>
  <sheetViews>
    <sheetView showZeros="0" view="pageBreakPreview" zoomScaleNormal="100" topLeftCell="B32" workbookViewId="0">
      <selection activeCell="B35" sqref="B35:B39"/>
    </sheetView>
  </sheetViews>
  <sheetFormatPr defaultColWidth="9.14166666666667" defaultRowHeight="12" customHeight="1"/>
  <cols>
    <col min="1" max="1" width="28.9583333333333" customWidth="1"/>
    <col min="2" max="2" width="29" customWidth="1"/>
    <col min="3" max="3" width="16.3166666666667" customWidth="1"/>
    <col min="4" max="4" width="15.6" customWidth="1"/>
    <col min="5" max="5" width="23.575" customWidth="1"/>
    <col min="6" max="6" width="11.2833333333333" customWidth="1"/>
    <col min="7" max="7" width="14.8833333333333" customWidth="1"/>
    <col min="8" max="8" width="10.8833333333333" customWidth="1"/>
    <col min="9" max="9" width="13.425" customWidth="1"/>
    <col min="10" max="10" width="38.675" customWidth="1"/>
  </cols>
  <sheetData>
    <row r="1" customHeight="1" spans="1:10">
      <c r="J1" s="45" t="s">
        <v>1852</v>
      </c>
    </row>
    <row r="2" ht="28.5" customHeight="1" spans="1:10">
      <c r="A2" s="46" t="s">
        <v>1853</v>
      </c>
      <c r="B2" s="27"/>
      <c r="C2" s="27"/>
      <c r="D2" s="27"/>
      <c r="E2" s="27"/>
      <c r="F2" s="47"/>
      <c r="G2" s="27"/>
      <c r="H2" s="47"/>
      <c r="I2" s="47"/>
      <c r="J2" s="27"/>
    </row>
    <row r="3" ht="17.25" customHeight="1" spans="1:10">
      <c r="A3" s="4" t="str">
        <f>"单位名称："&amp;"云南省水利厅"</f>
        <v>单位名称：云南省水利厅</v>
      </c>
    </row>
    <row r="4" ht="44.25" customHeight="1" spans="1:10">
      <c r="A4" s="48" t="s">
        <v>632</v>
      </c>
      <c r="B4" s="48" t="s">
        <v>633</v>
      </c>
      <c r="C4" s="48" t="s">
        <v>634</v>
      </c>
      <c r="D4" s="48" t="s">
        <v>635</v>
      </c>
      <c r="E4" s="48" t="s">
        <v>636</v>
      </c>
      <c r="F4" s="49" t="s">
        <v>637</v>
      </c>
      <c r="G4" s="48" t="s">
        <v>638</v>
      </c>
      <c r="H4" s="49" t="s">
        <v>639</v>
      </c>
      <c r="I4" s="49" t="s">
        <v>640</v>
      </c>
      <c r="J4" s="48" t="s">
        <v>641</v>
      </c>
    </row>
    <row r="5" ht="14.25" customHeight="1" spans="1:10">
      <c r="A5" s="48">
        <v>1</v>
      </c>
      <c r="B5" s="48">
        <v>2</v>
      </c>
      <c r="C5" s="48">
        <v>3</v>
      </c>
      <c r="D5" s="48">
        <v>4</v>
      </c>
      <c r="E5" s="48">
        <v>5</v>
      </c>
      <c r="F5" s="49">
        <v>6</v>
      </c>
      <c r="G5" s="48">
        <v>7</v>
      </c>
      <c r="H5" s="49">
        <v>8</v>
      </c>
      <c r="I5" s="49">
        <v>9</v>
      </c>
      <c r="J5" s="48">
        <v>10</v>
      </c>
    </row>
    <row r="6" ht="21.8" customHeight="1" spans="1:10">
      <c r="A6" s="50" t="s">
        <v>45</v>
      </c>
      <c r="B6" s="51"/>
      <c r="C6" s="51"/>
      <c r="D6" s="51"/>
      <c r="E6" s="52"/>
      <c r="F6" s="53"/>
      <c r="G6" s="52"/>
      <c r="H6" s="53"/>
      <c r="I6" s="53"/>
      <c r="J6" s="52"/>
    </row>
    <row r="7" ht="60.8" customHeight="1" spans="1:10">
      <c r="A7" s="54" t="s">
        <v>45</v>
      </c>
      <c r="B7" s="55"/>
      <c r="C7" s="55"/>
      <c r="D7" s="55"/>
      <c r="E7" s="50"/>
      <c r="F7" s="55"/>
      <c r="G7" s="50"/>
      <c r="H7" s="55"/>
      <c r="I7" s="55"/>
      <c r="J7" s="56"/>
    </row>
    <row r="8" ht="60.8" customHeight="1" spans="1:10">
      <c r="A8" s="57" t="s">
        <v>1848</v>
      </c>
      <c r="B8" s="55" t="s">
        <v>1854</v>
      </c>
      <c r="C8" s="55" t="s">
        <v>643</v>
      </c>
      <c r="D8" s="55" t="s">
        <v>644</v>
      </c>
      <c r="E8" s="50" t="s">
        <v>1855</v>
      </c>
      <c r="F8" s="55" t="s">
        <v>664</v>
      </c>
      <c r="G8" s="50" t="s">
        <v>740</v>
      </c>
      <c r="H8" s="55" t="s">
        <v>1856</v>
      </c>
      <c r="I8" s="55" t="s">
        <v>649</v>
      </c>
      <c r="J8" s="56" t="s">
        <v>1857</v>
      </c>
    </row>
    <row r="9" ht="60.8" customHeight="1" spans="1:10">
      <c r="A9" s="57" t="s">
        <v>1848</v>
      </c>
      <c r="B9" s="55" t="s">
        <v>1854</v>
      </c>
      <c r="C9" s="55" t="s">
        <v>643</v>
      </c>
      <c r="D9" s="55" t="s">
        <v>662</v>
      </c>
      <c r="E9" s="50" t="s">
        <v>1858</v>
      </c>
      <c r="F9" s="55" t="s">
        <v>646</v>
      </c>
      <c r="G9" s="50" t="s">
        <v>723</v>
      </c>
      <c r="H9" s="55" t="s">
        <v>666</v>
      </c>
      <c r="I9" s="55" t="s">
        <v>649</v>
      </c>
      <c r="J9" s="56" t="s">
        <v>1859</v>
      </c>
    </row>
    <row r="10" ht="60.8" customHeight="1" spans="1:10">
      <c r="A10" s="57" t="s">
        <v>1848</v>
      </c>
      <c r="B10" s="55" t="s">
        <v>1854</v>
      </c>
      <c r="C10" s="55" t="s">
        <v>643</v>
      </c>
      <c r="D10" s="55" t="s">
        <v>685</v>
      </c>
      <c r="E10" s="50" t="s">
        <v>1860</v>
      </c>
      <c r="F10" s="55" t="s">
        <v>664</v>
      </c>
      <c r="G10" s="50" t="s">
        <v>799</v>
      </c>
      <c r="H10" s="55" t="s">
        <v>666</v>
      </c>
      <c r="I10" s="55" t="s">
        <v>649</v>
      </c>
      <c r="J10" s="56" t="s">
        <v>1861</v>
      </c>
    </row>
    <row r="11" ht="60.8" customHeight="1" spans="1:10">
      <c r="A11" s="57" t="s">
        <v>1848</v>
      </c>
      <c r="B11" s="55" t="s">
        <v>1854</v>
      </c>
      <c r="C11" s="55" t="s">
        <v>670</v>
      </c>
      <c r="D11" s="55" t="s">
        <v>671</v>
      </c>
      <c r="E11" s="50" t="s">
        <v>1862</v>
      </c>
      <c r="F11" s="55" t="s">
        <v>664</v>
      </c>
      <c r="G11" s="50" t="s">
        <v>1863</v>
      </c>
      <c r="H11" s="55" t="s">
        <v>1864</v>
      </c>
      <c r="I11" s="55" t="s">
        <v>649</v>
      </c>
      <c r="J11" s="56" t="s">
        <v>1865</v>
      </c>
    </row>
    <row r="12" ht="60.8" customHeight="1" spans="1:10">
      <c r="A12" s="57" t="s">
        <v>1848</v>
      </c>
      <c r="B12" s="55" t="s">
        <v>1854</v>
      </c>
      <c r="C12" s="55" t="s">
        <v>675</v>
      </c>
      <c r="D12" s="55" t="s">
        <v>676</v>
      </c>
      <c r="E12" s="50" t="s">
        <v>1166</v>
      </c>
      <c r="F12" s="55" t="s">
        <v>664</v>
      </c>
      <c r="G12" s="50" t="s">
        <v>678</v>
      </c>
      <c r="H12" s="55" t="s">
        <v>666</v>
      </c>
      <c r="I12" s="55" t="s">
        <v>649</v>
      </c>
      <c r="J12" s="56" t="s">
        <v>1118</v>
      </c>
    </row>
    <row r="13" ht="60.8" customHeight="1" spans="1:10">
      <c r="A13" s="57" t="s">
        <v>1849</v>
      </c>
      <c r="B13" s="55" t="s">
        <v>1866</v>
      </c>
      <c r="C13" s="55" t="s">
        <v>643</v>
      </c>
      <c r="D13" s="55" t="s">
        <v>644</v>
      </c>
      <c r="E13" s="50" t="s">
        <v>1867</v>
      </c>
      <c r="F13" s="55" t="s">
        <v>664</v>
      </c>
      <c r="G13" s="50" t="s">
        <v>1415</v>
      </c>
      <c r="H13" s="55" t="s">
        <v>757</v>
      </c>
      <c r="I13" s="55" t="s">
        <v>649</v>
      </c>
      <c r="J13" s="56" t="s">
        <v>1868</v>
      </c>
    </row>
    <row r="14" ht="60.8" customHeight="1" spans="1:10">
      <c r="A14" s="57" t="s">
        <v>1849</v>
      </c>
      <c r="B14" s="55" t="s">
        <v>1866</v>
      </c>
      <c r="C14" s="55" t="s">
        <v>643</v>
      </c>
      <c r="D14" s="55" t="s">
        <v>644</v>
      </c>
      <c r="E14" s="50" t="s">
        <v>1869</v>
      </c>
      <c r="F14" s="55" t="s">
        <v>646</v>
      </c>
      <c r="G14" s="50" t="s">
        <v>687</v>
      </c>
      <c r="H14" s="55" t="s">
        <v>780</v>
      </c>
      <c r="I14" s="55" t="s">
        <v>649</v>
      </c>
      <c r="J14" s="56" t="s">
        <v>1870</v>
      </c>
    </row>
    <row r="15" ht="60.8" customHeight="1" spans="1:10">
      <c r="A15" s="57" t="s">
        <v>1849</v>
      </c>
      <c r="B15" s="55" t="s">
        <v>1866</v>
      </c>
      <c r="C15" s="55" t="s">
        <v>643</v>
      </c>
      <c r="D15" s="55" t="s">
        <v>662</v>
      </c>
      <c r="E15" s="50" t="s">
        <v>1871</v>
      </c>
      <c r="F15" s="55" t="s">
        <v>646</v>
      </c>
      <c r="G15" s="50" t="s">
        <v>723</v>
      </c>
      <c r="H15" s="55" t="s">
        <v>666</v>
      </c>
      <c r="I15" s="55" t="s">
        <v>649</v>
      </c>
      <c r="J15" s="56" t="s">
        <v>1872</v>
      </c>
    </row>
    <row r="16" ht="60.8" customHeight="1" spans="1:10">
      <c r="A16" s="57" t="s">
        <v>1849</v>
      </c>
      <c r="B16" s="55" t="s">
        <v>1866</v>
      </c>
      <c r="C16" s="55" t="s">
        <v>643</v>
      </c>
      <c r="D16" s="55" t="s">
        <v>685</v>
      </c>
      <c r="E16" s="50" t="s">
        <v>1860</v>
      </c>
      <c r="F16" s="55" t="s">
        <v>664</v>
      </c>
      <c r="G16" s="50" t="s">
        <v>799</v>
      </c>
      <c r="H16" s="55" t="s">
        <v>666</v>
      </c>
      <c r="I16" s="55" t="s">
        <v>649</v>
      </c>
      <c r="J16" s="56" t="s">
        <v>1873</v>
      </c>
    </row>
    <row r="17" ht="60.8" customHeight="1" spans="1:10">
      <c r="A17" s="57" t="s">
        <v>1849</v>
      </c>
      <c r="B17" s="55" t="s">
        <v>1866</v>
      </c>
      <c r="C17" s="55" t="s">
        <v>670</v>
      </c>
      <c r="D17" s="55" t="s">
        <v>749</v>
      </c>
      <c r="E17" s="50" t="s">
        <v>1874</v>
      </c>
      <c r="F17" s="55" t="s">
        <v>664</v>
      </c>
      <c r="G17" s="50" t="s">
        <v>1875</v>
      </c>
      <c r="H17" s="55" t="s">
        <v>1876</v>
      </c>
      <c r="I17" s="55" t="s">
        <v>649</v>
      </c>
      <c r="J17" s="56" t="s">
        <v>1877</v>
      </c>
    </row>
    <row r="18" ht="60.8" customHeight="1" spans="1:10">
      <c r="A18" s="57" t="s">
        <v>1849</v>
      </c>
      <c r="B18" s="55" t="s">
        <v>1866</v>
      </c>
      <c r="C18" s="55" t="s">
        <v>675</v>
      </c>
      <c r="D18" s="55" t="s">
        <v>676</v>
      </c>
      <c r="E18" s="50" t="s">
        <v>703</v>
      </c>
      <c r="F18" s="55" t="s">
        <v>664</v>
      </c>
      <c r="G18" s="50" t="s">
        <v>678</v>
      </c>
      <c r="H18" s="55" t="s">
        <v>666</v>
      </c>
      <c r="I18" s="55" t="s">
        <v>649</v>
      </c>
      <c r="J18" s="56" t="s">
        <v>1878</v>
      </c>
    </row>
    <row r="19" ht="60.8" customHeight="1" spans="1:10">
      <c r="A19" s="57" t="s">
        <v>1846</v>
      </c>
      <c r="B19" s="55" t="s">
        <v>1879</v>
      </c>
      <c r="C19" s="55" t="s">
        <v>643</v>
      </c>
      <c r="D19" s="55" t="s">
        <v>644</v>
      </c>
      <c r="E19" s="50" t="s">
        <v>1880</v>
      </c>
      <c r="F19" s="55" t="s">
        <v>646</v>
      </c>
      <c r="G19" s="50" t="s">
        <v>723</v>
      </c>
      <c r="H19" s="55" t="s">
        <v>666</v>
      </c>
      <c r="I19" s="55" t="s">
        <v>649</v>
      </c>
      <c r="J19" s="56" t="s">
        <v>1881</v>
      </c>
    </row>
    <row r="20" ht="60.8" customHeight="1" spans="1:10">
      <c r="A20" s="57" t="s">
        <v>1846</v>
      </c>
      <c r="B20" s="55" t="s">
        <v>1879</v>
      </c>
      <c r="C20" s="55" t="s">
        <v>643</v>
      </c>
      <c r="D20" s="55" t="s">
        <v>685</v>
      </c>
      <c r="E20" s="50" t="s">
        <v>1882</v>
      </c>
      <c r="F20" s="55" t="s">
        <v>664</v>
      </c>
      <c r="G20" s="50" t="s">
        <v>799</v>
      </c>
      <c r="H20" s="55" t="s">
        <v>666</v>
      </c>
      <c r="I20" s="55" t="s">
        <v>649</v>
      </c>
      <c r="J20" s="56" t="s">
        <v>1883</v>
      </c>
    </row>
    <row r="21" ht="60.8" customHeight="1" spans="1:10">
      <c r="A21" s="57" t="s">
        <v>1846</v>
      </c>
      <c r="B21" s="55" t="s">
        <v>1879</v>
      </c>
      <c r="C21" s="55" t="s">
        <v>670</v>
      </c>
      <c r="D21" s="55" t="s">
        <v>870</v>
      </c>
      <c r="E21" s="50" t="s">
        <v>1884</v>
      </c>
      <c r="F21" s="55" t="s">
        <v>646</v>
      </c>
      <c r="G21" s="50" t="s">
        <v>723</v>
      </c>
      <c r="H21" s="55" t="s">
        <v>666</v>
      </c>
      <c r="I21" s="55" t="s">
        <v>649</v>
      </c>
      <c r="J21" s="56" t="s">
        <v>1885</v>
      </c>
    </row>
    <row r="22" ht="60.8" customHeight="1" spans="1:10">
      <c r="A22" s="57" t="s">
        <v>1846</v>
      </c>
      <c r="B22" s="55" t="s">
        <v>1879</v>
      </c>
      <c r="C22" s="55" t="s">
        <v>670</v>
      </c>
      <c r="D22" s="55" t="s">
        <v>671</v>
      </c>
      <c r="E22" s="50" t="s">
        <v>1886</v>
      </c>
      <c r="F22" s="55" t="s">
        <v>823</v>
      </c>
      <c r="G22" s="50" t="s">
        <v>723</v>
      </c>
      <c r="H22" s="55" t="s">
        <v>666</v>
      </c>
      <c r="I22" s="55" t="s">
        <v>649</v>
      </c>
      <c r="J22" s="56" t="s">
        <v>1887</v>
      </c>
    </row>
    <row r="23" ht="60.8" customHeight="1" spans="1:10">
      <c r="A23" s="57" t="s">
        <v>1846</v>
      </c>
      <c r="B23" s="55" t="s">
        <v>1879</v>
      </c>
      <c r="C23" s="55" t="s">
        <v>675</v>
      </c>
      <c r="D23" s="55" t="s">
        <v>676</v>
      </c>
      <c r="E23" s="50" t="s">
        <v>1166</v>
      </c>
      <c r="F23" s="55" t="s">
        <v>664</v>
      </c>
      <c r="G23" s="50" t="s">
        <v>665</v>
      </c>
      <c r="H23" s="55" t="s">
        <v>666</v>
      </c>
      <c r="I23" s="55" t="s">
        <v>649</v>
      </c>
      <c r="J23" s="56" t="s">
        <v>703</v>
      </c>
    </row>
    <row r="24" ht="60.8" customHeight="1" spans="1:10">
      <c r="A24" s="57" t="s">
        <v>1850</v>
      </c>
      <c r="B24" s="55" t="s">
        <v>1888</v>
      </c>
      <c r="C24" s="55" t="s">
        <v>643</v>
      </c>
      <c r="D24" s="55" t="s">
        <v>644</v>
      </c>
      <c r="E24" s="50" t="s">
        <v>1889</v>
      </c>
      <c r="F24" s="55" t="s">
        <v>664</v>
      </c>
      <c r="G24" s="50" t="s">
        <v>1890</v>
      </c>
      <c r="H24" s="55" t="s">
        <v>654</v>
      </c>
      <c r="I24" s="55" t="s">
        <v>649</v>
      </c>
      <c r="J24" s="56" t="s">
        <v>1889</v>
      </c>
    </row>
    <row r="25" ht="60.8" customHeight="1" spans="1:10">
      <c r="A25" s="57" t="s">
        <v>1850</v>
      </c>
      <c r="B25" s="55" t="s">
        <v>1888</v>
      </c>
      <c r="C25" s="55" t="s">
        <v>643</v>
      </c>
      <c r="D25" s="55" t="s">
        <v>644</v>
      </c>
      <c r="E25" s="50" t="s">
        <v>1891</v>
      </c>
      <c r="F25" s="55" t="s">
        <v>664</v>
      </c>
      <c r="G25" s="50" t="s">
        <v>764</v>
      </c>
      <c r="H25" s="55" t="s">
        <v>654</v>
      </c>
      <c r="I25" s="55" t="s">
        <v>649</v>
      </c>
      <c r="J25" s="56" t="s">
        <v>1892</v>
      </c>
    </row>
    <row r="26" ht="60.8" customHeight="1" spans="1:10">
      <c r="A26" s="57" t="s">
        <v>1850</v>
      </c>
      <c r="B26" s="55" t="s">
        <v>1888</v>
      </c>
      <c r="C26" s="55" t="s">
        <v>643</v>
      </c>
      <c r="D26" s="55" t="s">
        <v>662</v>
      </c>
      <c r="E26" s="50" t="s">
        <v>1893</v>
      </c>
      <c r="F26" s="55" t="s">
        <v>646</v>
      </c>
      <c r="G26" s="50" t="s">
        <v>723</v>
      </c>
      <c r="H26" s="55" t="s">
        <v>666</v>
      </c>
      <c r="I26" s="55" t="s">
        <v>649</v>
      </c>
      <c r="J26" s="56" t="s">
        <v>1894</v>
      </c>
    </row>
    <row r="27" ht="60.8" customHeight="1" spans="1:10">
      <c r="A27" s="57" t="s">
        <v>1850</v>
      </c>
      <c r="B27" s="55" t="s">
        <v>1888</v>
      </c>
      <c r="C27" s="55" t="s">
        <v>670</v>
      </c>
      <c r="D27" s="55" t="s">
        <v>671</v>
      </c>
      <c r="E27" s="50" t="s">
        <v>1895</v>
      </c>
      <c r="F27" s="55" t="s">
        <v>646</v>
      </c>
      <c r="G27" s="50" t="s">
        <v>1896</v>
      </c>
      <c r="H27" s="55"/>
      <c r="I27" s="55" t="s">
        <v>692</v>
      </c>
      <c r="J27" s="56" t="s">
        <v>1897</v>
      </c>
    </row>
    <row r="28" ht="60.8" customHeight="1" spans="1:10">
      <c r="A28" s="57" t="s">
        <v>1850</v>
      </c>
      <c r="B28" s="55" t="s">
        <v>1888</v>
      </c>
      <c r="C28" s="55" t="s">
        <v>675</v>
      </c>
      <c r="D28" s="55" t="s">
        <v>676</v>
      </c>
      <c r="E28" s="50" t="s">
        <v>1898</v>
      </c>
      <c r="F28" s="55" t="s">
        <v>664</v>
      </c>
      <c r="G28" s="50" t="s">
        <v>678</v>
      </c>
      <c r="H28" s="55" t="s">
        <v>666</v>
      </c>
      <c r="I28" s="55" t="s">
        <v>649</v>
      </c>
      <c r="J28" s="56" t="s">
        <v>1035</v>
      </c>
    </row>
    <row r="29" ht="60.8" customHeight="1" spans="1:10">
      <c r="A29" s="57" t="s">
        <v>1847</v>
      </c>
      <c r="B29" s="55" t="s">
        <v>1899</v>
      </c>
      <c r="C29" s="55" t="s">
        <v>643</v>
      </c>
      <c r="D29" s="55" t="s">
        <v>644</v>
      </c>
      <c r="E29" s="50" t="s">
        <v>1900</v>
      </c>
      <c r="F29" s="55" t="s">
        <v>664</v>
      </c>
      <c r="G29" s="50" t="s">
        <v>1901</v>
      </c>
      <c r="H29" s="55" t="s">
        <v>1902</v>
      </c>
      <c r="I29" s="55" t="s">
        <v>649</v>
      </c>
      <c r="J29" s="56" t="s">
        <v>1903</v>
      </c>
    </row>
    <row r="30" ht="60.8" customHeight="1" spans="1:10">
      <c r="A30" s="57" t="s">
        <v>1847</v>
      </c>
      <c r="B30" s="55" t="s">
        <v>1899</v>
      </c>
      <c r="C30" s="55" t="s">
        <v>643</v>
      </c>
      <c r="D30" s="55" t="s">
        <v>644</v>
      </c>
      <c r="E30" s="50" t="s">
        <v>1904</v>
      </c>
      <c r="F30" s="55" t="s">
        <v>664</v>
      </c>
      <c r="G30" s="50" t="s">
        <v>1905</v>
      </c>
      <c r="H30" s="55" t="s">
        <v>1902</v>
      </c>
      <c r="I30" s="55" t="s">
        <v>649</v>
      </c>
      <c r="J30" s="56" t="s">
        <v>1906</v>
      </c>
    </row>
    <row r="31" ht="60.8" customHeight="1" spans="1:10">
      <c r="A31" s="57" t="s">
        <v>1847</v>
      </c>
      <c r="B31" s="55" t="s">
        <v>1899</v>
      </c>
      <c r="C31" s="55" t="s">
        <v>643</v>
      </c>
      <c r="D31" s="55" t="s">
        <v>662</v>
      </c>
      <c r="E31" s="50" t="s">
        <v>1907</v>
      </c>
      <c r="F31" s="55" t="s">
        <v>646</v>
      </c>
      <c r="G31" s="50" t="s">
        <v>723</v>
      </c>
      <c r="H31" s="55" t="s">
        <v>666</v>
      </c>
      <c r="I31" s="55" t="s">
        <v>649</v>
      </c>
      <c r="J31" s="56" t="s">
        <v>1908</v>
      </c>
    </row>
    <row r="32" ht="60.8" customHeight="1" spans="1:10">
      <c r="A32" s="57" t="s">
        <v>1847</v>
      </c>
      <c r="B32" s="55" t="s">
        <v>1899</v>
      </c>
      <c r="C32" s="55" t="s">
        <v>643</v>
      </c>
      <c r="D32" s="55" t="s">
        <v>685</v>
      </c>
      <c r="E32" s="50" t="s">
        <v>1909</v>
      </c>
      <c r="F32" s="55" t="s">
        <v>646</v>
      </c>
      <c r="G32" s="50" t="s">
        <v>799</v>
      </c>
      <c r="H32" s="55" t="s">
        <v>666</v>
      </c>
      <c r="I32" s="55" t="s">
        <v>649</v>
      </c>
      <c r="J32" s="56" t="s">
        <v>1910</v>
      </c>
    </row>
    <row r="33" ht="60.8" customHeight="1" spans="1:10">
      <c r="A33" s="57" t="s">
        <v>1847</v>
      </c>
      <c r="B33" s="55" t="s">
        <v>1899</v>
      </c>
      <c r="C33" s="55" t="s">
        <v>670</v>
      </c>
      <c r="D33" s="55" t="s">
        <v>671</v>
      </c>
      <c r="E33" s="50" t="s">
        <v>1911</v>
      </c>
      <c r="F33" s="55" t="s">
        <v>664</v>
      </c>
      <c r="G33" s="50" t="s">
        <v>1912</v>
      </c>
      <c r="H33" s="55" t="s">
        <v>1864</v>
      </c>
      <c r="I33" s="55" t="s">
        <v>649</v>
      </c>
      <c r="J33" s="56" t="s">
        <v>1913</v>
      </c>
    </row>
    <row r="34" ht="83" customHeight="1" spans="1:10">
      <c r="A34" s="57" t="s">
        <v>1847</v>
      </c>
      <c r="B34" s="55" t="s">
        <v>1899</v>
      </c>
      <c r="C34" s="55" t="s">
        <v>675</v>
      </c>
      <c r="D34" s="55" t="s">
        <v>676</v>
      </c>
      <c r="E34" s="50" t="s">
        <v>676</v>
      </c>
      <c r="F34" s="55" t="s">
        <v>664</v>
      </c>
      <c r="G34" s="50" t="s">
        <v>678</v>
      </c>
      <c r="H34" s="55" t="s">
        <v>666</v>
      </c>
      <c r="I34" s="55" t="s">
        <v>649</v>
      </c>
      <c r="J34" s="56" t="s">
        <v>1118</v>
      </c>
    </row>
    <row r="35" ht="60.8" customHeight="1" spans="1:10">
      <c r="A35" s="58" t="s">
        <v>1851</v>
      </c>
      <c r="B35" s="55" t="s">
        <v>1914</v>
      </c>
      <c r="C35" s="55" t="s">
        <v>643</v>
      </c>
      <c r="D35" s="55" t="s">
        <v>644</v>
      </c>
      <c r="E35" s="50" t="s">
        <v>1915</v>
      </c>
      <c r="F35" s="55" t="s">
        <v>664</v>
      </c>
      <c r="G35" s="50" t="s">
        <v>204</v>
      </c>
      <c r="H35" s="55" t="s">
        <v>654</v>
      </c>
      <c r="I35" s="55" t="s">
        <v>649</v>
      </c>
      <c r="J35" s="56" t="s">
        <v>1916</v>
      </c>
    </row>
    <row r="36" ht="60.8" customHeight="1" spans="1:10">
      <c r="A36" s="58" t="s">
        <v>1851</v>
      </c>
      <c r="B36" s="55"/>
      <c r="C36" s="55" t="s">
        <v>643</v>
      </c>
      <c r="D36" s="55" t="s">
        <v>662</v>
      </c>
      <c r="E36" s="50" t="s">
        <v>1917</v>
      </c>
      <c r="F36" s="55" t="s">
        <v>664</v>
      </c>
      <c r="G36" s="50" t="s">
        <v>202</v>
      </c>
      <c r="H36" s="55" t="s">
        <v>1918</v>
      </c>
      <c r="I36" s="55" t="s">
        <v>649</v>
      </c>
      <c r="J36" s="56" t="s">
        <v>1919</v>
      </c>
    </row>
    <row r="37" ht="60.8" customHeight="1" spans="1:10">
      <c r="A37" s="58" t="s">
        <v>1851</v>
      </c>
      <c r="B37" s="55" t="s">
        <v>1920</v>
      </c>
      <c r="C37" s="55" t="s">
        <v>670</v>
      </c>
      <c r="D37" s="55" t="s">
        <v>870</v>
      </c>
      <c r="E37" s="50" t="s">
        <v>1921</v>
      </c>
      <c r="F37" s="55" t="s">
        <v>646</v>
      </c>
      <c r="G37" s="50" t="s">
        <v>1922</v>
      </c>
      <c r="H37" s="55"/>
      <c r="I37" s="55" t="s">
        <v>692</v>
      </c>
      <c r="J37" s="56" t="s">
        <v>1923</v>
      </c>
    </row>
    <row r="38" ht="60.8" customHeight="1" spans="1:10">
      <c r="A38" s="58" t="s">
        <v>1851</v>
      </c>
      <c r="B38" s="55" t="s">
        <v>1920</v>
      </c>
      <c r="C38" s="55" t="s">
        <v>670</v>
      </c>
      <c r="D38" s="55" t="s">
        <v>749</v>
      </c>
      <c r="E38" s="50" t="s">
        <v>1924</v>
      </c>
      <c r="F38" s="55" t="s">
        <v>823</v>
      </c>
      <c r="G38" s="50" t="s">
        <v>203</v>
      </c>
      <c r="H38" s="55" t="s">
        <v>1918</v>
      </c>
      <c r="I38" s="55" t="s">
        <v>649</v>
      </c>
      <c r="J38" s="56" t="s">
        <v>1925</v>
      </c>
    </row>
    <row r="39" ht="120" customHeight="1" spans="1:10">
      <c r="A39" s="58" t="s">
        <v>1851</v>
      </c>
      <c r="B39" s="55" t="s">
        <v>1920</v>
      </c>
      <c r="C39" s="55" t="s">
        <v>675</v>
      </c>
      <c r="D39" s="55" t="s">
        <v>676</v>
      </c>
      <c r="E39" s="50" t="s">
        <v>1898</v>
      </c>
      <c r="F39" s="55" t="s">
        <v>664</v>
      </c>
      <c r="G39" s="50" t="s">
        <v>678</v>
      </c>
      <c r="H39" s="55" t="s">
        <v>666</v>
      </c>
      <c r="I39" s="55" t="s">
        <v>649</v>
      </c>
      <c r="J39" s="56" t="s">
        <v>1926</v>
      </c>
    </row>
  </sheetData>
  <mergeCells count="14">
    <mergeCell ref="A2:J2"/>
    <mergeCell ref="A3:H3"/>
    <mergeCell ref="A8:A12"/>
    <mergeCell ref="A13:A18"/>
    <mergeCell ref="A19:A23"/>
    <mergeCell ref="A24:A28"/>
    <mergeCell ref="A29:A34"/>
    <mergeCell ref="A35:A39"/>
    <mergeCell ref="B8:B12"/>
    <mergeCell ref="B13:B18"/>
    <mergeCell ref="B19:B23"/>
    <mergeCell ref="B24:B28"/>
    <mergeCell ref="B29:B34"/>
    <mergeCell ref="B35:B39"/>
  </mergeCells>
  <pageMargins left="0.75" right="0.75" top="1" bottom="1" header="0.5" footer="0.5"/>
  <pageSetup paperSize="9" scale="65"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H484"/>
  <sheetViews>
    <sheetView showZeros="0" view="pageBreakPreview" zoomScaleNormal="100" topLeftCell="A4" workbookViewId="0">
      <selection activeCell="C4" sqref="C4:C5"/>
    </sheetView>
  </sheetViews>
  <sheetFormatPr defaultColWidth="8.85" defaultRowHeight="15" customHeight="1" outlineLevelCol="7"/>
  <cols>
    <col min="1" max="1" width="36.0333333333333" customWidth="1"/>
    <col min="2" max="2" width="19.7416666666667" customWidth="1"/>
    <col min="3" max="3" width="33.3166666666667" customWidth="1"/>
    <col min="4" max="4" width="34.7416666666667" customWidth="1"/>
    <col min="5" max="5" width="14.45" customWidth="1"/>
    <col min="6" max="6" width="17.175" customWidth="1"/>
    <col min="7" max="7" width="17.3166666666667" customWidth="1"/>
    <col min="8" max="8" width="28.3166666666667" customWidth="1"/>
  </cols>
  <sheetData>
    <row r="1" ht="18.75" customHeight="1" spans="1:8">
      <c r="A1" s="34"/>
      <c r="B1" s="34"/>
      <c r="C1" s="34"/>
      <c r="D1" s="34"/>
      <c r="E1" s="34"/>
      <c r="F1" s="34"/>
      <c r="G1" s="34"/>
      <c r="H1" s="35" t="s">
        <v>1927</v>
      </c>
    </row>
    <row r="2" ht="30.65" customHeight="1" spans="1:8">
      <c r="A2" s="36" t="s">
        <v>1928</v>
      </c>
      <c r="B2" s="36"/>
      <c r="C2" s="36"/>
      <c r="D2" s="36"/>
      <c r="E2" s="36"/>
      <c r="F2" s="36"/>
      <c r="G2" s="36"/>
      <c r="H2" s="36"/>
    </row>
    <row r="3" ht="18.75" customHeight="1" spans="1:8">
      <c r="A3" s="34" t="str">
        <f>"单位名称："&amp;"云南省水利厅"</f>
        <v>单位名称：云南省水利厅</v>
      </c>
      <c r="B3" s="34"/>
      <c r="C3" s="34"/>
      <c r="D3" s="34"/>
      <c r="E3" s="34"/>
      <c r="F3" s="34"/>
      <c r="G3" s="34"/>
      <c r="H3" s="34"/>
    </row>
    <row r="4" ht="18.75" customHeight="1" spans="1:8">
      <c r="A4" s="37" t="s">
        <v>217</v>
      </c>
      <c r="B4" s="37" t="s">
        <v>1929</v>
      </c>
      <c r="C4" s="37" t="s">
        <v>1930</v>
      </c>
      <c r="D4" s="37" t="s">
        <v>1931</v>
      </c>
      <c r="E4" s="37" t="s">
        <v>1932</v>
      </c>
      <c r="F4" s="37" t="s">
        <v>1933</v>
      </c>
      <c r="G4" s="37"/>
      <c r="H4" s="37"/>
    </row>
    <row r="5" ht="18.75" customHeight="1" spans="1:8">
      <c r="A5" s="37"/>
      <c r="B5" s="37"/>
      <c r="C5" s="37"/>
      <c r="D5" s="37"/>
      <c r="E5" s="37"/>
      <c r="F5" s="37" t="s">
        <v>1490</v>
      </c>
      <c r="G5" s="37" t="s">
        <v>1934</v>
      </c>
      <c r="H5" s="37" t="s">
        <v>1935</v>
      </c>
    </row>
    <row r="6" ht="18.75" customHeight="1" spans="1:8">
      <c r="A6" s="38" t="s">
        <v>201</v>
      </c>
      <c r="B6" s="38" t="s">
        <v>202</v>
      </c>
      <c r="C6" s="38" t="s">
        <v>203</v>
      </c>
      <c r="D6" s="38" t="s">
        <v>204</v>
      </c>
      <c r="E6" s="38" t="s">
        <v>205</v>
      </c>
      <c r="F6" s="38" t="s">
        <v>206</v>
      </c>
      <c r="G6" s="38" t="s">
        <v>900</v>
      </c>
      <c r="H6" s="38" t="s">
        <v>1293</v>
      </c>
    </row>
    <row r="7" ht="29.9" customHeight="1" spans="1:8">
      <c r="A7" s="39" t="s">
        <v>45</v>
      </c>
      <c r="B7" s="39"/>
      <c r="C7" s="39"/>
      <c r="D7" s="39"/>
      <c r="E7" s="37"/>
      <c r="F7" s="40">
        <v>732</v>
      </c>
      <c r="G7" s="41"/>
      <c r="H7" s="41">
        <v>25622052.72</v>
      </c>
    </row>
    <row r="8" ht="29.9" customHeight="1" spans="1:8">
      <c r="A8" s="42" t="s">
        <v>45</v>
      </c>
      <c r="B8" s="39" t="s">
        <v>1936</v>
      </c>
      <c r="C8" s="39" t="s">
        <v>1937</v>
      </c>
      <c r="D8" s="39" t="s">
        <v>1938</v>
      </c>
      <c r="E8" s="37" t="s">
        <v>854</v>
      </c>
      <c r="F8" s="40">
        <v>1</v>
      </c>
      <c r="G8" s="41">
        <v>98600</v>
      </c>
      <c r="H8" s="41">
        <v>98600</v>
      </c>
    </row>
    <row r="9" ht="29.9" customHeight="1" spans="1:8">
      <c r="A9" s="42" t="s">
        <v>45</v>
      </c>
      <c r="B9" s="39" t="s">
        <v>1936</v>
      </c>
      <c r="C9" s="39" t="s">
        <v>1939</v>
      </c>
      <c r="D9" s="39" t="s">
        <v>1940</v>
      </c>
      <c r="E9" s="37" t="s">
        <v>1584</v>
      </c>
      <c r="F9" s="40">
        <v>6</v>
      </c>
      <c r="G9" s="41">
        <v>13350</v>
      </c>
      <c r="H9" s="41">
        <v>80100</v>
      </c>
    </row>
    <row r="10" ht="29.9" customHeight="1" spans="1:8">
      <c r="A10" s="42" t="s">
        <v>45</v>
      </c>
      <c r="B10" s="39" t="s">
        <v>1936</v>
      </c>
      <c r="C10" s="39" t="s">
        <v>1941</v>
      </c>
      <c r="D10" s="39" t="s">
        <v>1942</v>
      </c>
      <c r="E10" s="37" t="s">
        <v>854</v>
      </c>
      <c r="F10" s="40">
        <v>2</v>
      </c>
      <c r="G10" s="41">
        <v>1500</v>
      </c>
      <c r="H10" s="41">
        <v>3000</v>
      </c>
    </row>
    <row r="11" ht="29.9" customHeight="1" spans="1:8">
      <c r="A11" s="42" t="s">
        <v>45</v>
      </c>
      <c r="B11" s="39" t="s">
        <v>1936</v>
      </c>
      <c r="C11" s="39" t="s">
        <v>1497</v>
      </c>
      <c r="D11" s="39" t="s">
        <v>1496</v>
      </c>
      <c r="E11" s="37" t="s">
        <v>654</v>
      </c>
      <c r="F11" s="40">
        <v>1</v>
      </c>
      <c r="G11" s="41">
        <v>21091</v>
      </c>
      <c r="H11" s="41">
        <v>21091</v>
      </c>
    </row>
    <row r="12" ht="29.9" customHeight="1" spans="1:8">
      <c r="A12" s="42" t="s">
        <v>45</v>
      </c>
      <c r="B12" s="39" t="s">
        <v>1936</v>
      </c>
      <c r="C12" s="39" t="s">
        <v>1502</v>
      </c>
      <c r="D12" s="39" t="s">
        <v>1501</v>
      </c>
      <c r="E12" s="37" t="s">
        <v>854</v>
      </c>
      <c r="F12" s="40">
        <v>1</v>
      </c>
      <c r="G12" s="41">
        <v>3500</v>
      </c>
      <c r="H12" s="41">
        <v>3500</v>
      </c>
    </row>
    <row r="13" ht="29.9" customHeight="1" spans="1:8">
      <c r="A13" s="42" t="s">
        <v>45</v>
      </c>
      <c r="B13" s="39" t="s">
        <v>1936</v>
      </c>
      <c r="C13" s="39" t="s">
        <v>1943</v>
      </c>
      <c r="D13" s="39" t="s">
        <v>1944</v>
      </c>
      <c r="E13" s="37" t="s">
        <v>926</v>
      </c>
      <c r="F13" s="40">
        <v>4</v>
      </c>
      <c r="G13" s="41">
        <v>1300</v>
      </c>
      <c r="H13" s="41">
        <v>5200</v>
      </c>
    </row>
    <row r="14" ht="29.9" customHeight="1" spans="1:8">
      <c r="A14" s="42" t="s">
        <v>45</v>
      </c>
      <c r="B14" s="39" t="s">
        <v>1936</v>
      </c>
      <c r="C14" s="39" t="s">
        <v>1945</v>
      </c>
      <c r="D14" s="39" t="s">
        <v>1946</v>
      </c>
      <c r="E14" s="37" t="s">
        <v>926</v>
      </c>
      <c r="F14" s="40">
        <v>1</v>
      </c>
      <c r="G14" s="41">
        <v>6560</v>
      </c>
      <c r="H14" s="41">
        <v>6560</v>
      </c>
    </row>
    <row r="15" ht="29.9" customHeight="1" spans="1:8">
      <c r="A15" s="42" t="s">
        <v>45</v>
      </c>
      <c r="B15" s="39" t="s">
        <v>1936</v>
      </c>
      <c r="C15" s="39" t="s">
        <v>1945</v>
      </c>
      <c r="D15" s="39" t="s">
        <v>1947</v>
      </c>
      <c r="E15" s="37" t="s">
        <v>854</v>
      </c>
      <c r="F15" s="40">
        <v>2</v>
      </c>
      <c r="G15" s="41">
        <v>1260</v>
      </c>
      <c r="H15" s="41">
        <v>2520</v>
      </c>
    </row>
    <row r="16" ht="29.9" customHeight="1" spans="1:8">
      <c r="A16" s="42" t="s">
        <v>45</v>
      </c>
      <c r="B16" s="39" t="s">
        <v>1936</v>
      </c>
      <c r="C16" s="39" t="s">
        <v>1945</v>
      </c>
      <c r="D16" s="39" t="s">
        <v>1948</v>
      </c>
      <c r="E16" s="37" t="s">
        <v>654</v>
      </c>
      <c r="F16" s="40">
        <v>1</v>
      </c>
      <c r="G16" s="41">
        <v>26</v>
      </c>
      <c r="H16" s="41">
        <v>26</v>
      </c>
    </row>
    <row r="17" ht="29.9" customHeight="1" spans="1:8">
      <c r="A17" s="42" t="s">
        <v>45</v>
      </c>
      <c r="B17" s="39" t="s">
        <v>1936</v>
      </c>
      <c r="C17" s="39" t="s">
        <v>1945</v>
      </c>
      <c r="D17" s="39" t="s">
        <v>1949</v>
      </c>
      <c r="E17" s="37" t="s">
        <v>854</v>
      </c>
      <c r="F17" s="40">
        <v>9</v>
      </c>
      <c r="G17" s="41">
        <v>1300</v>
      </c>
      <c r="H17" s="41">
        <v>11700</v>
      </c>
    </row>
    <row r="18" ht="29.9" customHeight="1" spans="1:8">
      <c r="A18" s="42" t="s">
        <v>45</v>
      </c>
      <c r="B18" s="39" t="s">
        <v>1936</v>
      </c>
      <c r="C18" s="39" t="s">
        <v>1945</v>
      </c>
      <c r="D18" s="39" t="s">
        <v>1950</v>
      </c>
      <c r="E18" s="37" t="s">
        <v>854</v>
      </c>
      <c r="F18" s="40">
        <v>1</v>
      </c>
      <c r="G18" s="41">
        <v>2700</v>
      </c>
      <c r="H18" s="41">
        <v>2700</v>
      </c>
    </row>
    <row r="19" ht="29.9" customHeight="1" spans="1:8">
      <c r="A19" s="42" t="s">
        <v>45</v>
      </c>
      <c r="B19" s="39" t="s">
        <v>1936</v>
      </c>
      <c r="C19" s="39" t="s">
        <v>1945</v>
      </c>
      <c r="D19" s="39" t="s">
        <v>1951</v>
      </c>
      <c r="E19" s="37" t="s">
        <v>854</v>
      </c>
      <c r="F19" s="40">
        <v>1</v>
      </c>
      <c r="G19" s="41">
        <v>18780</v>
      </c>
      <c r="H19" s="41">
        <v>18780</v>
      </c>
    </row>
    <row r="20" ht="29.9" customHeight="1" spans="1:8">
      <c r="A20" s="42" t="s">
        <v>45</v>
      </c>
      <c r="B20" s="39" t="s">
        <v>1936</v>
      </c>
      <c r="C20" s="39" t="s">
        <v>1945</v>
      </c>
      <c r="D20" s="39" t="s">
        <v>1952</v>
      </c>
      <c r="E20" s="37" t="s">
        <v>854</v>
      </c>
      <c r="F20" s="40">
        <v>2</v>
      </c>
      <c r="G20" s="41">
        <v>2500</v>
      </c>
      <c r="H20" s="41">
        <v>5000</v>
      </c>
    </row>
    <row r="21" ht="29.9" customHeight="1" spans="1:8">
      <c r="A21" s="42" t="s">
        <v>45</v>
      </c>
      <c r="B21" s="39" t="s">
        <v>1936</v>
      </c>
      <c r="C21" s="39" t="s">
        <v>1945</v>
      </c>
      <c r="D21" s="39" t="s">
        <v>1953</v>
      </c>
      <c r="E21" s="37" t="s">
        <v>654</v>
      </c>
      <c r="F21" s="40">
        <v>2</v>
      </c>
      <c r="G21" s="41">
        <v>1300</v>
      </c>
      <c r="H21" s="41">
        <v>2600</v>
      </c>
    </row>
    <row r="22" ht="29.9" customHeight="1" spans="1:8">
      <c r="A22" s="42" t="s">
        <v>45</v>
      </c>
      <c r="B22" s="39" t="s">
        <v>1936</v>
      </c>
      <c r="C22" s="39" t="s">
        <v>1945</v>
      </c>
      <c r="D22" s="39" t="s">
        <v>1954</v>
      </c>
      <c r="E22" s="37" t="s">
        <v>854</v>
      </c>
      <c r="F22" s="40">
        <v>1</v>
      </c>
      <c r="G22" s="41">
        <v>17000</v>
      </c>
      <c r="H22" s="41">
        <v>17000</v>
      </c>
    </row>
    <row r="23" ht="29.9" customHeight="1" spans="1:8">
      <c r="A23" s="42" t="s">
        <v>45</v>
      </c>
      <c r="B23" s="39" t="s">
        <v>1936</v>
      </c>
      <c r="C23" s="39" t="s">
        <v>1945</v>
      </c>
      <c r="D23" s="39" t="s">
        <v>1955</v>
      </c>
      <c r="E23" s="37" t="s">
        <v>854</v>
      </c>
      <c r="F23" s="40">
        <v>3</v>
      </c>
      <c r="G23" s="41">
        <v>900</v>
      </c>
      <c r="H23" s="41">
        <v>2700</v>
      </c>
    </row>
    <row r="24" ht="29.9" customHeight="1" spans="1:8">
      <c r="A24" s="42" t="s">
        <v>45</v>
      </c>
      <c r="B24" s="39" t="s">
        <v>1936</v>
      </c>
      <c r="C24" s="39" t="s">
        <v>1956</v>
      </c>
      <c r="D24" s="39" t="s">
        <v>1957</v>
      </c>
      <c r="E24" s="37" t="s">
        <v>1958</v>
      </c>
      <c r="F24" s="40">
        <v>15</v>
      </c>
      <c r="G24" s="41">
        <v>7083</v>
      </c>
      <c r="H24" s="41">
        <v>106245</v>
      </c>
    </row>
    <row r="25" ht="29.9" customHeight="1" spans="1:8">
      <c r="A25" s="42" t="s">
        <v>45</v>
      </c>
      <c r="B25" s="39" t="s">
        <v>1936</v>
      </c>
      <c r="C25" s="39" t="s">
        <v>1959</v>
      </c>
      <c r="D25" s="39" t="s">
        <v>1960</v>
      </c>
      <c r="E25" s="37" t="s">
        <v>1958</v>
      </c>
      <c r="F25" s="40">
        <v>1</v>
      </c>
      <c r="G25" s="41">
        <v>1600</v>
      </c>
      <c r="H25" s="41">
        <v>1600</v>
      </c>
    </row>
    <row r="26" ht="29.9" customHeight="1" spans="1:8">
      <c r="A26" s="42" t="s">
        <v>45</v>
      </c>
      <c r="B26" s="39" t="s">
        <v>1961</v>
      </c>
      <c r="C26" s="39" t="s">
        <v>1962</v>
      </c>
      <c r="D26" s="39" t="s">
        <v>1963</v>
      </c>
      <c r="E26" s="37" t="s">
        <v>926</v>
      </c>
      <c r="F26" s="40">
        <v>1</v>
      </c>
      <c r="G26" s="41">
        <v>93078</v>
      </c>
      <c r="H26" s="41">
        <v>93078</v>
      </c>
    </row>
    <row r="27" ht="29.9" customHeight="1" spans="1:8">
      <c r="A27" s="42" t="s">
        <v>48</v>
      </c>
      <c r="B27" s="39" t="s">
        <v>1936</v>
      </c>
      <c r="C27" s="39" t="s">
        <v>1600</v>
      </c>
      <c r="D27" s="39" t="s">
        <v>1599</v>
      </c>
      <c r="E27" s="37" t="s">
        <v>854</v>
      </c>
      <c r="F27" s="40">
        <v>2</v>
      </c>
      <c r="G27" s="41">
        <v>1700000</v>
      </c>
      <c r="H27" s="41">
        <v>3400000</v>
      </c>
    </row>
    <row r="28" ht="29.9" customHeight="1" spans="1:8">
      <c r="A28" s="42" t="s">
        <v>48</v>
      </c>
      <c r="B28" s="39" t="s">
        <v>1936</v>
      </c>
      <c r="C28" s="39" t="s">
        <v>1600</v>
      </c>
      <c r="D28" s="39" t="s">
        <v>1601</v>
      </c>
      <c r="E28" s="37" t="s">
        <v>854</v>
      </c>
      <c r="F28" s="40">
        <v>6</v>
      </c>
      <c r="G28" s="41">
        <v>150000</v>
      </c>
      <c r="H28" s="41">
        <v>900000</v>
      </c>
    </row>
    <row r="29" ht="29.9" customHeight="1" spans="1:8">
      <c r="A29" s="42" t="s">
        <v>48</v>
      </c>
      <c r="B29" s="39" t="s">
        <v>1936</v>
      </c>
      <c r="C29" s="39" t="s">
        <v>1600</v>
      </c>
      <c r="D29" s="39" t="s">
        <v>1602</v>
      </c>
      <c r="E29" s="37" t="s">
        <v>854</v>
      </c>
      <c r="F29" s="40">
        <v>1</v>
      </c>
      <c r="G29" s="41">
        <v>30000</v>
      </c>
      <c r="H29" s="41">
        <v>30000</v>
      </c>
    </row>
    <row r="30" ht="29.9" customHeight="1" spans="1:8">
      <c r="A30" s="42" t="s">
        <v>48</v>
      </c>
      <c r="B30" s="39" t="s">
        <v>1936</v>
      </c>
      <c r="C30" s="39" t="s">
        <v>1635</v>
      </c>
      <c r="D30" s="39" t="s">
        <v>1634</v>
      </c>
      <c r="E30" s="37" t="s">
        <v>854</v>
      </c>
      <c r="F30" s="40">
        <v>22</v>
      </c>
      <c r="G30" s="41">
        <v>6000</v>
      </c>
      <c r="H30" s="41">
        <v>132000</v>
      </c>
    </row>
    <row r="31" ht="29.9" customHeight="1" spans="1:8">
      <c r="A31" s="42" t="s">
        <v>48</v>
      </c>
      <c r="B31" s="39" t="s">
        <v>1936</v>
      </c>
      <c r="C31" s="39" t="s">
        <v>1647</v>
      </c>
      <c r="D31" s="39" t="s">
        <v>1646</v>
      </c>
      <c r="E31" s="37" t="s">
        <v>854</v>
      </c>
      <c r="F31" s="40">
        <v>14</v>
      </c>
      <c r="G31" s="41">
        <v>20000</v>
      </c>
      <c r="H31" s="41">
        <v>280000</v>
      </c>
    </row>
    <row r="32" ht="29.9" customHeight="1" spans="1:8">
      <c r="A32" s="42" t="s">
        <v>48</v>
      </c>
      <c r="B32" s="39" t="s">
        <v>1936</v>
      </c>
      <c r="C32" s="39" t="s">
        <v>1641</v>
      </c>
      <c r="D32" s="39" t="s">
        <v>1640</v>
      </c>
      <c r="E32" s="37" t="s">
        <v>854</v>
      </c>
      <c r="F32" s="40">
        <v>24</v>
      </c>
      <c r="G32" s="41">
        <v>20000</v>
      </c>
      <c r="H32" s="41">
        <v>480000</v>
      </c>
    </row>
    <row r="33" ht="29.9" customHeight="1" spans="1:8">
      <c r="A33" s="42" t="s">
        <v>48</v>
      </c>
      <c r="B33" s="39" t="s">
        <v>1936</v>
      </c>
      <c r="C33" s="39" t="s">
        <v>1581</v>
      </c>
      <c r="D33" s="39" t="s">
        <v>1580</v>
      </c>
      <c r="E33" s="37" t="s">
        <v>854</v>
      </c>
      <c r="F33" s="40">
        <v>15</v>
      </c>
      <c r="G33" s="41">
        <v>9000</v>
      </c>
      <c r="H33" s="41">
        <v>135000</v>
      </c>
    </row>
    <row r="34" ht="29.9" customHeight="1" spans="1:8">
      <c r="A34" s="42" t="s">
        <v>48</v>
      </c>
      <c r="B34" s="39" t="s">
        <v>1936</v>
      </c>
      <c r="C34" s="39" t="s">
        <v>1622</v>
      </c>
      <c r="D34" s="39" t="s">
        <v>1621</v>
      </c>
      <c r="E34" s="37" t="s">
        <v>854</v>
      </c>
      <c r="F34" s="40">
        <v>5</v>
      </c>
      <c r="G34" s="41">
        <v>6000</v>
      </c>
      <c r="H34" s="41">
        <v>30000</v>
      </c>
    </row>
    <row r="35" ht="29.9" customHeight="1" spans="1:8">
      <c r="A35" s="42" t="s">
        <v>48</v>
      </c>
      <c r="B35" s="39" t="s">
        <v>1936</v>
      </c>
      <c r="C35" s="39" t="s">
        <v>1964</v>
      </c>
      <c r="D35" s="39" t="s">
        <v>1965</v>
      </c>
      <c r="E35" s="37" t="s">
        <v>854</v>
      </c>
      <c r="F35" s="40">
        <v>1</v>
      </c>
      <c r="G35" s="41">
        <v>800</v>
      </c>
      <c r="H35" s="41">
        <v>800</v>
      </c>
    </row>
    <row r="36" ht="29.9" customHeight="1" spans="1:8">
      <c r="A36" s="42" t="s">
        <v>48</v>
      </c>
      <c r="B36" s="39" t="s">
        <v>1936</v>
      </c>
      <c r="C36" s="39" t="s">
        <v>1964</v>
      </c>
      <c r="D36" s="39" t="s">
        <v>1947</v>
      </c>
      <c r="E36" s="37" t="s">
        <v>854</v>
      </c>
      <c r="F36" s="40">
        <v>1</v>
      </c>
      <c r="G36" s="41">
        <v>3600</v>
      </c>
      <c r="H36" s="41">
        <v>3600</v>
      </c>
    </row>
    <row r="37" ht="29.9" customHeight="1" spans="1:8">
      <c r="A37" s="42" t="s">
        <v>48</v>
      </c>
      <c r="B37" s="39" t="s">
        <v>1936</v>
      </c>
      <c r="C37" s="39" t="s">
        <v>1966</v>
      </c>
      <c r="D37" s="39" t="s">
        <v>1967</v>
      </c>
      <c r="E37" s="37" t="s">
        <v>1968</v>
      </c>
      <c r="F37" s="40">
        <v>48</v>
      </c>
      <c r="G37" s="41">
        <v>5000</v>
      </c>
      <c r="H37" s="41">
        <v>240000</v>
      </c>
    </row>
    <row r="38" ht="29.9" customHeight="1" spans="1:8">
      <c r="A38" s="42" t="s">
        <v>48</v>
      </c>
      <c r="B38" s="39" t="s">
        <v>1936</v>
      </c>
      <c r="C38" s="39" t="s">
        <v>1618</v>
      </c>
      <c r="D38" s="39" t="s">
        <v>1969</v>
      </c>
      <c r="E38" s="37" t="s">
        <v>854</v>
      </c>
      <c r="F38" s="40">
        <v>1</v>
      </c>
      <c r="G38" s="41">
        <v>2000</v>
      </c>
      <c r="H38" s="41">
        <v>2000</v>
      </c>
    </row>
    <row r="39" ht="29.9" customHeight="1" spans="1:8">
      <c r="A39" s="42" t="s">
        <v>48</v>
      </c>
      <c r="B39" s="39" t="s">
        <v>1936</v>
      </c>
      <c r="C39" s="39" t="s">
        <v>1618</v>
      </c>
      <c r="D39" s="39" t="s">
        <v>1969</v>
      </c>
      <c r="E39" s="37" t="s">
        <v>1587</v>
      </c>
      <c r="F39" s="40">
        <v>2</v>
      </c>
      <c r="G39" s="41">
        <v>2400</v>
      </c>
      <c r="H39" s="41">
        <v>4800</v>
      </c>
    </row>
    <row r="40" ht="29.9" customHeight="1" spans="1:8">
      <c r="A40" s="42" t="s">
        <v>48</v>
      </c>
      <c r="B40" s="39" t="s">
        <v>1936</v>
      </c>
      <c r="C40" s="39" t="s">
        <v>1618</v>
      </c>
      <c r="D40" s="39" t="s">
        <v>1617</v>
      </c>
      <c r="E40" s="37" t="s">
        <v>926</v>
      </c>
      <c r="F40" s="40">
        <v>1</v>
      </c>
      <c r="G40" s="41">
        <v>1400000</v>
      </c>
      <c r="H40" s="41">
        <v>1400000</v>
      </c>
    </row>
    <row r="41" ht="29.9" customHeight="1" spans="1:8">
      <c r="A41" s="42" t="s">
        <v>48</v>
      </c>
      <c r="B41" s="39" t="s">
        <v>1936</v>
      </c>
      <c r="C41" s="39" t="s">
        <v>1970</v>
      </c>
      <c r="D41" s="39" t="s">
        <v>1971</v>
      </c>
      <c r="E41" s="37" t="s">
        <v>926</v>
      </c>
      <c r="F41" s="40">
        <v>1</v>
      </c>
      <c r="G41" s="41">
        <v>40000</v>
      </c>
      <c r="H41" s="41">
        <v>40000</v>
      </c>
    </row>
    <row r="42" ht="29.9" customHeight="1" spans="1:8">
      <c r="A42" s="42" t="s">
        <v>48</v>
      </c>
      <c r="B42" s="39" t="s">
        <v>1936</v>
      </c>
      <c r="C42" s="39" t="s">
        <v>1735</v>
      </c>
      <c r="D42" s="39" t="s">
        <v>1642</v>
      </c>
      <c r="E42" s="37" t="s">
        <v>854</v>
      </c>
      <c r="F42" s="40">
        <v>5</v>
      </c>
      <c r="G42" s="41">
        <v>3000</v>
      </c>
      <c r="H42" s="41">
        <v>15000</v>
      </c>
    </row>
    <row r="43" ht="29.9" customHeight="1" spans="1:8">
      <c r="A43" s="42" t="s">
        <v>48</v>
      </c>
      <c r="B43" s="39" t="s">
        <v>1936</v>
      </c>
      <c r="C43" s="39" t="s">
        <v>1972</v>
      </c>
      <c r="D43" s="39" t="s">
        <v>1973</v>
      </c>
      <c r="E43" s="37" t="s">
        <v>854</v>
      </c>
      <c r="F43" s="40">
        <v>1</v>
      </c>
      <c r="G43" s="41">
        <v>25000</v>
      </c>
      <c r="H43" s="41">
        <v>25000</v>
      </c>
    </row>
    <row r="44" ht="29.9" customHeight="1" spans="1:8">
      <c r="A44" s="42" t="s">
        <v>48</v>
      </c>
      <c r="B44" s="39" t="s">
        <v>1936</v>
      </c>
      <c r="C44" s="39" t="s">
        <v>1941</v>
      </c>
      <c r="D44" s="39" t="s">
        <v>1942</v>
      </c>
      <c r="E44" s="37" t="s">
        <v>854</v>
      </c>
      <c r="F44" s="40">
        <v>1</v>
      </c>
      <c r="G44" s="41">
        <v>1000</v>
      </c>
      <c r="H44" s="41">
        <v>1000</v>
      </c>
    </row>
    <row r="45" ht="29.9" customHeight="1" spans="1:8">
      <c r="A45" s="42" t="s">
        <v>48</v>
      </c>
      <c r="B45" s="39" t="s">
        <v>1936</v>
      </c>
      <c r="C45" s="39" t="s">
        <v>1594</v>
      </c>
      <c r="D45" s="39" t="s">
        <v>1593</v>
      </c>
      <c r="E45" s="37" t="s">
        <v>854</v>
      </c>
      <c r="F45" s="40">
        <v>1</v>
      </c>
      <c r="G45" s="41">
        <v>40000</v>
      </c>
      <c r="H45" s="41">
        <v>40000</v>
      </c>
    </row>
    <row r="46" ht="29.9" customHeight="1" spans="1:8">
      <c r="A46" s="42" t="s">
        <v>48</v>
      </c>
      <c r="B46" s="39" t="s">
        <v>1936</v>
      </c>
      <c r="C46" s="39" t="s">
        <v>1594</v>
      </c>
      <c r="D46" s="39" t="s">
        <v>1595</v>
      </c>
      <c r="E46" s="37" t="s">
        <v>926</v>
      </c>
      <c r="F46" s="40">
        <v>1</v>
      </c>
      <c r="G46" s="41">
        <v>15000</v>
      </c>
      <c r="H46" s="41">
        <v>15000</v>
      </c>
    </row>
    <row r="47" ht="29.9" customHeight="1" spans="1:8">
      <c r="A47" s="42" t="s">
        <v>48</v>
      </c>
      <c r="B47" s="39" t="s">
        <v>1936</v>
      </c>
      <c r="C47" s="39" t="s">
        <v>1594</v>
      </c>
      <c r="D47" s="39" t="s">
        <v>1596</v>
      </c>
      <c r="E47" s="37" t="s">
        <v>854</v>
      </c>
      <c r="F47" s="40">
        <v>2</v>
      </c>
      <c r="G47" s="41">
        <v>45000</v>
      </c>
      <c r="H47" s="41">
        <v>90000</v>
      </c>
    </row>
    <row r="48" ht="29.9" customHeight="1" spans="1:8">
      <c r="A48" s="42" t="s">
        <v>48</v>
      </c>
      <c r="B48" s="39" t="s">
        <v>1936</v>
      </c>
      <c r="C48" s="39" t="s">
        <v>1574</v>
      </c>
      <c r="D48" s="39" t="s">
        <v>1573</v>
      </c>
      <c r="E48" s="37" t="s">
        <v>854</v>
      </c>
      <c r="F48" s="40">
        <v>7</v>
      </c>
      <c r="G48" s="41">
        <v>7600</v>
      </c>
      <c r="H48" s="41">
        <v>53200</v>
      </c>
    </row>
    <row r="49" ht="29.9" customHeight="1" spans="1:8">
      <c r="A49" s="42" t="s">
        <v>48</v>
      </c>
      <c r="B49" s="39" t="s">
        <v>1936</v>
      </c>
      <c r="C49" s="39" t="s">
        <v>1576</v>
      </c>
      <c r="D49" s="39" t="s">
        <v>1575</v>
      </c>
      <c r="E49" s="37" t="s">
        <v>854</v>
      </c>
      <c r="F49" s="40">
        <v>2</v>
      </c>
      <c r="G49" s="41">
        <v>4000</v>
      </c>
      <c r="H49" s="41">
        <v>8000</v>
      </c>
    </row>
    <row r="50" ht="29.9" customHeight="1" spans="1:8">
      <c r="A50" s="42" t="s">
        <v>48</v>
      </c>
      <c r="B50" s="39" t="s">
        <v>1936</v>
      </c>
      <c r="C50" s="39" t="s">
        <v>1637</v>
      </c>
      <c r="D50" s="39" t="s">
        <v>1636</v>
      </c>
      <c r="E50" s="37" t="s">
        <v>854</v>
      </c>
      <c r="F50" s="40">
        <v>1</v>
      </c>
      <c r="G50" s="41">
        <v>15000</v>
      </c>
      <c r="H50" s="41">
        <v>15000</v>
      </c>
    </row>
    <row r="51" ht="29.9" customHeight="1" spans="1:8">
      <c r="A51" s="42" t="s">
        <v>48</v>
      </c>
      <c r="B51" s="39" t="s">
        <v>1936</v>
      </c>
      <c r="C51" s="39" t="s">
        <v>1578</v>
      </c>
      <c r="D51" s="39" t="s">
        <v>1577</v>
      </c>
      <c r="E51" s="37" t="s">
        <v>926</v>
      </c>
      <c r="F51" s="40">
        <v>1</v>
      </c>
      <c r="G51" s="41">
        <v>5000</v>
      </c>
      <c r="H51" s="41">
        <v>5000</v>
      </c>
    </row>
    <row r="52" ht="29.9" customHeight="1" spans="1:8">
      <c r="A52" s="42" t="s">
        <v>48</v>
      </c>
      <c r="B52" s="39" t="s">
        <v>1936</v>
      </c>
      <c r="C52" s="39" t="s">
        <v>1578</v>
      </c>
      <c r="D52" s="39" t="s">
        <v>1579</v>
      </c>
      <c r="E52" s="37" t="s">
        <v>926</v>
      </c>
      <c r="F52" s="40">
        <v>2</v>
      </c>
      <c r="G52" s="41">
        <v>48000</v>
      </c>
      <c r="H52" s="41">
        <v>96000</v>
      </c>
    </row>
    <row r="53" ht="29.9" customHeight="1" spans="1:8">
      <c r="A53" s="42" t="s">
        <v>48</v>
      </c>
      <c r="B53" s="39" t="s">
        <v>1936</v>
      </c>
      <c r="C53" s="39" t="s">
        <v>1645</v>
      </c>
      <c r="D53" s="39" t="s">
        <v>1644</v>
      </c>
      <c r="E53" s="37" t="s">
        <v>854</v>
      </c>
      <c r="F53" s="40">
        <v>2</v>
      </c>
      <c r="G53" s="41">
        <v>4200</v>
      </c>
      <c r="H53" s="41">
        <v>8400</v>
      </c>
    </row>
    <row r="54" ht="29.9" customHeight="1" spans="1:8">
      <c r="A54" s="42" t="s">
        <v>48</v>
      </c>
      <c r="B54" s="39" t="s">
        <v>1936</v>
      </c>
      <c r="C54" s="39" t="s">
        <v>1645</v>
      </c>
      <c r="D54" s="39" t="s">
        <v>1644</v>
      </c>
      <c r="E54" s="37" t="s">
        <v>854</v>
      </c>
      <c r="F54" s="40">
        <v>2</v>
      </c>
      <c r="G54" s="41">
        <v>1000</v>
      </c>
      <c r="H54" s="41">
        <v>2000</v>
      </c>
    </row>
    <row r="55" ht="29.9" customHeight="1" spans="1:8">
      <c r="A55" s="42" t="s">
        <v>48</v>
      </c>
      <c r="B55" s="39" t="s">
        <v>1936</v>
      </c>
      <c r="C55" s="39" t="s">
        <v>1974</v>
      </c>
      <c r="D55" s="39" t="s">
        <v>1975</v>
      </c>
      <c r="E55" s="37" t="s">
        <v>854</v>
      </c>
      <c r="F55" s="40">
        <v>1</v>
      </c>
      <c r="G55" s="41">
        <v>12000</v>
      </c>
      <c r="H55" s="41">
        <v>12000</v>
      </c>
    </row>
    <row r="56" ht="29.9" customHeight="1" spans="1:8">
      <c r="A56" s="42" t="s">
        <v>48</v>
      </c>
      <c r="B56" s="39" t="s">
        <v>1936</v>
      </c>
      <c r="C56" s="39" t="s">
        <v>1976</v>
      </c>
      <c r="D56" s="39" t="s">
        <v>1960</v>
      </c>
      <c r="E56" s="37" t="s">
        <v>1958</v>
      </c>
      <c r="F56" s="40">
        <v>2</v>
      </c>
      <c r="G56" s="41">
        <v>4000</v>
      </c>
      <c r="H56" s="41">
        <v>8000</v>
      </c>
    </row>
    <row r="57" ht="29.9" customHeight="1" spans="1:8">
      <c r="A57" s="42" t="s">
        <v>48</v>
      </c>
      <c r="B57" s="39" t="s">
        <v>1936</v>
      </c>
      <c r="C57" s="39" t="s">
        <v>1977</v>
      </c>
      <c r="D57" s="39" t="s">
        <v>1978</v>
      </c>
      <c r="E57" s="37" t="s">
        <v>854</v>
      </c>
      <c r="F57" s="40">
        <v>1</v>
      </c>
      <c r="G57" s="41">
        <v>30000</v>
      </c>
      <c r="H57" s="41">
        <v>30000</v>
      </c>
    </row>
    <row r="58" ht="29.9" customHeight="1" spans="1:8">
      <c r="A58" s="42" t="s">
        <v>48</v>
      </c>
      <c r="B58" s="39" t="s">
        <v>1936</v>
      </c>
      <c r="C58" s="39" t="s">
        <v>1648</v>
      </c>
      <c r="D58" s="39" t="s">
        <v>1979</v>
      </c>
      <c r="E58" s="37" t="s">
        <v>1649</v>
      </c>
      <c r="F58" s="40">
        <v>5</v>
      </c>
      <c r="G58" s="41">
        <v>350000</v>
      </c>
      <c r="H58" s="41">
        <v>1750000</v>
      </c>
    </row>
    <row r="59" ht="29.9" customHeight="1" spans="1:8">
      <c r="A59" s="42" t="s">
        <v>48</v>
      </c>
      <c r="B59" s="39" t="s">
        <v>1936</v>
      </c>
      <c r="C59" s="39" t="s">
        <v>1980</v>
      </c>
      <c r="D59" s="39" t="s">
        <v>1981</v>
      </c>
      <c r="E59" s="37" t="s">
        <v>926</v>
      </c>
      <c r="F59" s="40">
        <v>1</v>
      </c>
      <c r="G59" s="41">
        <v>50000</v>
      </c>
      <c r="H59" s="41">
        <v>50000</v>
      </c>
    </row>
    <row r="60" ht="29.9" customHeight="1" spans="1:8">
      <c r="A60" s="42" t="s">
        <v>48</v>
      </c>
      <c r="B60" s="39" t="s">
        <v>1936</v>
      </c>
      <c r="C60" s="39" t="s">
        <v>1980</v>
      </c>
      <c r="D60" s="39" t="s">
        <v>1982</v>
      </c>
      <c r="E60" s="37" t="s">
        <v>1983</v>
      </c>
      <c r="F60" s="40">
        <v>25</v>
      </c>
      <c r="G60" s="41">
        <v>3000</v>
      </c>
      <c r="H60" s="41">
        <v>75000</v>
      </c>
    </row>
    <row r="61" ht="29.9" customHeight="1" spans="1:8">
      <c r="A61" s="42" t="s">
        <v>48</v>
      </c>
      <c r="B61" s="39" t="s">
        <v>1936</v>
      </c>
      <c r="C61" s="39" t="s">
        <v>1980</v>
      </c>
      <c r="D61" s="39" t="s">
        <v>1984</v>
      </c>
      <c r="E61" s="37" t="s">
        <v>854</v>
      </c>
      <c r="F61" s="40">
        <v>1</v>
      </c>
      <c r="G61" s="41">
        <v>18000</v>
      </c>
      <c r="H61" s="41">
        <v>18000</v>
      </c>
    </row>
    <row r="62" ht="29.9" customHeight="1" spans="1:8">
      <c r="A62" s="42" t="s">
        <v>48</v>
      </c>
      <c r="B62" s="39" t="s">
        <v>1936</v>
      </c>
      <c r="C62" s="39" t="s">
        <v>1980</v>
      </c>
      <c r="D62" s="39" t="s">
        <v>1985</v>
      </c>
      <c r="E62" s="37" t="s">
        <v>926</v>
      </c>
      <c r="F62" s="40">
        <v>1</v>
      </c>
      <c r="G62" s="41">
        <v>50000</v>
      </c>
      <c r="H62" s="41">
        <v>50000</v>
      </c>
    </row>
    <row r="63" ht="29.9" customHeight="1" spans="1:8">
      <c r="A63" s="42" t="s">
        <v>48</v>
      </c>
      <c r="B63" s="39" t="s">
        <v>1936</v>
      </c>
      <c r="C63" s="39" t="s">
        <v>1980</v>
      </c>
      <c r="D63" s="39" t="s">
        <v>1986</v>
      </c>
      <c r="E63" s="37" t="s">
        <v>926</v>
      </c>
      <c r="F63" s="40">
        <v>1</v>
      </c>
      <c r="G63" s="41">
        <v>150000</v>
      </c>
      <c r="H63" s="41">
        <v>150000</v>
      </c>
    </row>
    <row r="64" ht="29.9" customHeight="1" spans="1:8">
      <c r="A64" s="42" t="s">
        <v>48</v>
      </c>
      <c r="B64" s="39" t="s">
        <v>1936</v>
      </c>
      <c r="C64" s="39" t="s">
        <v>1980</v>
      </c>
      <c r="D64" s="39" t="s">
        <v>1987</v>
      </c>
      <c r="E64" s="37" t="s">
        <v>926</v>
      </c>
      <c r="F64" s="40">
        <v>1</v>
      </c>
      <c r="G64" s="41">
        <v>18000</v>
      </c>
      <c r="H64" s="41">
        <v>18000</v>
      </c>
    </row>
    <row r="65" ht="29.9" customHeight="1" spans="1:8">
      <c r="A65" s="42" t="s">
        <v>48</v>
      </c>
      <c r="B65" s="39" t="s">
        <v>1936</v>
      </c>
      <c r="C65" s="39" t="s">
        <v>1980</v>
      </c>
      <c r="D65" s="39" t="s">
        <v>1988</v>
      </c>
      <c r="E65" s="37" t="s">
        <v>926</v>
      </c>
      <c r="F65" s="40">
        <v>1</v>
      </c>
      <c r="G65" s="41">
        <v>30000</v>
      </c>
      <c r="H65" s="41">
        <v>30000</v>
      </c>
    </row>
    <row r="66" ht="29.9" customHeight="1" spans="1:8">
      <c r="A66" s="42" t="s">
        <v>48</v>
      </c>
      <c r="B66" s="39" t="s">
        <v>1936</v>
      </c>
      <c r="C66" s="39" t="s">
        <v>1980</v>
      </c>
      <c r="D66" s="39" t="s">
        <v>1989</v>
      </c>
      <c r="E66" s="37" t="s">
        <v>1587</v>
      </c>
      <c r="F66" s="40">
        <v>6</v>
      </c>
      <c r="G66" s="41">
        <v>20000</v>
      </c>
      <c r="H66" s="41">
        <v>120000</v>
      </c>
    </row>
    <row r="67" ht="29.9" customHeight="1" spans="1:8">
      <c r="A67" s="42" t="s">
        <v>48</v>
      </c>
      <c r="B67" s="39" t="s">
        <v>1936</v>
      </c>
      <c r="C67" s="39" t="s">
        <v>1502</v>
      </c>
      <c r="D67" s="39" t="s">
        <v>1619</v>
      </c>
      <c r="E67" s="37" t="s">
        <v>854</v>
      </c>
      <c r="F67" s="40">
        <v>1</v>
      </c>
      <c r="G67" s="41">
        <v>10000</v>
      </c>
      <c r="H67" s="41">
        <v>10000</v>
      </c>
    </row>
    <row r="68" ht="29.9" customHeight="1" spans="1:8">
      <c r="A68" s="42" t="s">
        <v>48</v>
      </c>
      <c r="B68" s="39" t="s">
        <v>1936</v>
      </c>
      <c r="C68" s="39" t="s">
        <v>1502</v>
      </c>
      <c r="D68" s="39" t="s">
        <v>1620</v>
      </c>
      <c r="E68" s="37" t="s">
        <v>854</v>
      </c>
      <c r="F68" s="40">
        <v>4</v>
      </c>
      <c r="G68" s="41">
        <v>18000</v>
      </c>
      <c r="H68" s="41">
        <v>72000</v>
      </c>
    </row>
    <row r="69" ht="29.9" customHeight="1" spans="1:8">
      <c r="A69" s="42" t="s">
        <v>48</v>
      </c>
      <c r="B69" s="39" t="s">
        <v>1936</v>
      </c>
      <c r="C69" s="39" t="s">
        <v>1990</v>
      </c>
      <c r="D69" s="39" t="s">
        <v>1630</v>
      </c>
      <c r="E69" s="37" t="s">
        <v>926</v>
      </c>
      <c r="F69" s="40">
        <v>1</v>
      </c>
      <c r="G69" s="41">
        <v>2000000</v>
      </c>
      <c r="H69" s="41">
        <v>2000000</v>
      </c>
    </row>
    <row r="70" ht="29.9" customHeight="1" spans="1:8">
      <c r="A70" s="42" t="s">
        <v>48</v>
      </c>
      <c r="B70" s="39" t="s">
        <v>1936</v>
      </c>
      <c r="C70" s="39" t="s">
        <v>1991</v>
      </c>
      <c r="D70" s="39" t="s">
        <v>1992</v>
      </c>
      <c r="E70" s="37" t="s">
        <v>926</v>
      </c>
      <c r="F70" s="40">
        <v>1</v>
      </c>
      <c r="G70" s="41">
        <v>200000</v>
      </c>
      <c r="H70" s="41">
        <v>200000</v>
      </c>
    </row>
    <row r="71" ht="29.9" customHeight="1" spans="1:8">
      <c r="A71" s="42" t="s">
        <v>48</v>
      </c>
      <c r="B71" s="39" t="s">
        <v>1936</v>
      </c>
      <c r="C71" s="39" t="s">
        <v>1943</v>
      </c>
      <c r="D71" s="39" t="s">
        <v>1993</v>
      </c>
      <c r="E71" s="37" t="s">
        <v>926</v>
      </c>
      <c r="F71" s="40">
        <v>1</v>
      </c>
      <c r="G71" s="41">
        <v>123000</v>
      </c>
      <c r="H71" s="41">
        <v>123000</v>
      </c>
    </row>
    <row r="72" ht="29.9" customHeight="1" spans="1:8">
      <c r="A72" s="42" t="s">
        <v>48</v>
      </c>
      <c r="B72" s="39" t="s">
        <v>1936</v>
      </c>
      <c r="C72" s="39" t="s">
        <v>1943</v>
      </c>
      <c r="D72" s="39" t="s">
        <v>1994</v>
      </c>
      <c r="E72" s="37" t="s">
        <v>926</v>
      </c>
      <c r="F72" s="40">
        <v>1</v>
      </c>
      <c r="G72" s="41">
        <v>87000</v>
      </c>
      <c r="H72" s="41">
        <v>87000</v>
      </c>
    </row>
    <row r="73" ht="29.9" customHeight="1" spans="1:8">
      <c r="A73" s="42" t="s">
        <v>48</v>
      </c>
      <c r="B73" s="39" t="s">
        <v>1936</v>
      </c>
      <c r="C73" s="39" t="s">
        <v>1995</v>
      </c>
      <c r="D73" s="39" t="s">
        <v>1996</v>
      </c>
      <c r="E73" s="37" t="s">
        <v>926</v>
      </c>
      <c r="F73" s="40">
        <v>1</v>
      </c>
      <c r="G73" s="41">
        <v>15000</v>
      </c>
      <c r="H73" s="41">
        <v>15000</v>
      </c>
    </row>
    <row r="74" ht="29.9" customHeight="1" spans="1:8">
      <c r="A74" s="42" t="s">
        <v>48</v>
      </c>
      <c r="B74" s="39" t="s">
        <v>1936</v>
      </c>
      <c r="C74" s="39" t="s">
        <v>1997</v>
      </c>
      <c r="D74" s="39" t="s">
        <v>1998</v>
      </c>
      <c r="E74" s="37" t="s">
        <v>854</v>
      </c>
      <c r="F74" s="40">
        <v>2</v>
      </c>
      <c r="G74" s="41">
        <v>5000</v>
      </c>
      <c r="H74" s="41">
        <v>10000</v>
      </c>
    </row>
    <row r="75" ht="29.9" customHeight="1" spans="1:8">
      <c r="A75" s="42" t="s">
        <v>48</v>
      </c>
      <c r="B75" s="39" t="s">
        <v>1936</v>
      </c>
      <c r="C75" s="39" t="s">
        <v>1945</v>
      </c>
      <c r="D75" s="39" t="s">
        <v>1999</v>
      </c>
      <c r="E75" s="37" t="s">
        <v>926</v>
      </c>
      <c r="F75" s="40">
        <v>1</v>
      </c>
      <c r="G75" s="41">
        <v>1800</v>
      </c>
      <c r="H75" s="41">
        <v>1800</v>
      </c>
    </row>
    <row r="76" ht="29.9" customHeight="1" spans="1:8">
      <c r="A76" s="42" t="s">
        <v>48</v>
      </c>
      <c r="B76" s="39" t="s">
        <v>1936</v>
      </c>
      <c r="C76" s="39" t="s">
        <v>1945</v>
      </c>
      <c r="D76" s="39" t="s">
        <v>2000</v>
      </c>
      <c r="E76" s="37" t="s">
        <v>926</v>
      </c>
      <c r="F76" s="40">
        <v>1</v>
      </c>
      <c r="G76" s="41">
        <v>8500</v>
      </c>
      <c r="H76" s="41">
        <v>8500</v>
      </c>
    </row>
    <row r="77" ht="29.9" customHeight="1" spans="1:8">
      <c r="A77" s="42" t="s">
        <v>48</v>
      </c>
      <c r="B77" s="39" t="s">
        <v>1936</v>
      </c>
      <c r="C77" s="39" t="s">
        <v>2001</v>
      </c>
      <c r="D77" s="39" t="s">
        <v>2002</v>
      </c>
      <c r="E77" s="37" t="s">
        <v>926</v>
      </c>
      <c r="F77" s="40">
        <v>1</v>
      </c>
      <c r="G77" s="41">
        <v>90000</v>
      </c>
      <c r="H77" s="41">
        <v>90000</v>
      </c>
    </row>
    <row r="78" ht="29.9" customHeight="1" spans="1:8">
      <c r="A78" s="42" t="s">
        <v>48</v>
      </c>
      <c r="B78" s="39" t="s">
        <v>1936</v>
      </c>
      <c r="C78" s="39" t="s">
        <v>2003</v>
      </c>
      <c r="D78" s="39" t="s">
        <v>2004</v>
      </c>
      <c r="E78" s="37" t="s">
        <v>926</v>
      </c>
      <c r="F78" s="40">
        <v>1</v>
      </c>
      <c r="G78" s="41">
        <v>34000</v>
      </c>
      <c r="H78" s="41">
        <v>34000</v>
      </c>
    </row>
    <row r="79" ht="29.9" customHeight="1" spans="1:8">
      <c r="A79" s="42" t="s">
        <v>48</v>
      </c>
      <c r="B79" s="39" t="s">
        <v>1936</v>
      </c>
      <c r="C79" s="39" t="s">
        <v>2005</v>
      </c>
      <c r="D79" s="39" t="s">
        <v>2006</v>
      </c>
      <c r="E79" s="37" t="s">
        <v>854</v>
      </c>
      <c r="F79" s="40">
        <v>1</v>
      </c>
      <c r="G79" s="41">
        <v>30000</v>
      </c>
      <c r="H79" s="41">
        <v>30000</v>
      </c>
    </row>
    <row r="80" ht="29.9" customHeight="1" spans="1:8">
      <c r="A80" s="42" t="s">
        <v>48</v>
      </c>
      <c r="B80" s="39" t="s">
        <v>1936</v>
      </c>
      <c r="C80" s="39" t="s">
        <v>1633</v>
      </c>
      <c r="D80" s="39" t="s">
        <v>2007</v>
      </c>
      <c r="E80" s="37" t="s">
        <v>926</v>
      </c>
      <c r="F80" s="40">
        <v>1</v>
      </c>
      <c r="G80" s="41">
        <v>120000</v>
      </c>
      <c r="H80" s="41">
        <v>120000</v>
      </c>
    </row>
    <row r="81" ht="29.9" customHeight="1" spans="1:8">
      <c r="A81" s="42" t="s">
        <v>48</v>
      </c>
      <c r="B81" s="39" t="s">
        <v>1936</v>
      </c>
      <c r="C81" s="39" t="s">
        <v>1633</v>
      </c>
      <c r="D81" s="39" t="s">
        <v>1632</v>
      </c>
      <c r="E81" s="37" t="s">
        <v>926</v>
      </c>
      <c r="F81" s="40">
        <v>1</v>
      </c>
      <c r="G81" s="41">
        <v>1350000</v>
      </c>
      <c r="H81" s="41">
        <v>1350000</v>
      </c>
    </row>
    <row r="82" ht="29.9" customHeight="1" spans="1:8">
      <c r="A82" s="42" t="s">
        <v>48</v>
      </c>
      <c r="B82" s="39" t="s">
        <v>1936</v>
      </c>
      <c r="C82" s="39" t="s">
        <v>1633</v>
      </c>
      <c r="D82" s="39" t="s">
        <v>2008</v>
      </c>
      <c r="E82" s="37" t="s">
        <v>926</v>
      </c>
      <c r="F82" s="40">
        <v>2</v>
      </c>
      <c r="G82" s="41">
        <v>12621.36</v>
      </c>
      <c r="H82" s="41">
        <v>25242.72</v>
      </c>
    </row>
    <row r="83" ht="29.9" customHeight="1" spans="1:8">
      <c r="A83" s="42" t="s">
        <v>48</v>
      </c>
      <c r="B83" s="39" t="s">
        <v>1936</v>
      </c>
      <c r="C83" s="39" t="s">
        <v>1633</v>
      </c>
      <c r="D83" s="39" t="s">
        <v>2009</v>
      </c>
      <c r="E83" s="37" t="s">
        <v>926</v>
      </c>
      <c r="F83" s="40">
        <v>1</v>
      </c>
      <c r="G83" s="41">
        <v>8600</v>
      </c>
      <c r="H83" s="41">
        <v>8600</v>
      </c>
    </row>
    <row r="84" ht="29.9" customHeight="1" spans="1:8">
      <c r="A84" s="42" t="s">
        <v>48</v>
      </c>
      <c r="B84" s="39" t="s">
        <v>1936</v>
      </c>
      <c r="C84" s="39" t="s">
        <v>1633</v>
      </c>
      <c r="D84" s="39" t="s">
        <v>2010</v>
      </c>
      <c r="E84" s="37" t="s">
        <v>926</v>
      </c>
      <c r="F84" s="40">
        <v>2</v>
      </c>
      <c r="G84" s="41">
        <v>19800</v>
      </c>
      <c r="H84" s="41">
        <v>39600</v>
      </c>
    </row>
    <row r="85" ht="29.9" customHeight="1" spans="1:8">
      <c r="A85" s="42" t="s">
        <v>48</v>
      </c>
      <c r="B85" s="39" t="s">
        <v>1936</v>
      </c>
      <c r="C85" s="39" t="s">
        <v>1633</v>
      </c>
      <c r="D85" s="39" t="s">
        <v>2011</v>
      </c>
      <c r="E85" s="37" t="s">
        <v>926</v>
      </c>
      <c r="F85" s="40">
        <v>1</v>
      </c>
      <c r="G85" s="41">
        <v>10000</v>
      </c>
      <c r="H85" s="41">
        <v>10000</v>
      </c>
    </row>
    <row r="86" ht="29.9" customHeight="1" spans="1:8">
      <c r="A86" s="42" t="s">
        <v>48</v>
      </c>
      <c r="B86" s="39" t="s">
        <v>1936</v>
      </c>
      <c r="C86" s="39" t="s">
        <v>1633</v>
      </c>
      <c r="D86" s="39" t="s">
        <v>2012</v>
      </c>
      <c r="E86" s="37" t="s">
        <v>926</v>
      </c>
      <c r="F86" s="40">
        <v>1</v>
      </c>
      <c r="G86" s="41">
        <v>113000</v>
      </c>
      <c r="H86" s="41">
        <v>113000</v>
      </c>
    </row>
    <row r="87" ht="29.9" customHeight="1" spans="1:8">
      <c r="A87" s="42" t="s">
        <v>48</v>
      </c>
      <c r="B87" s="39" t="s">
        <v>1936</v>
      </c>
      <c r="C87" s="39" t="s">
        <v>1633</v>
      </c>
      <c r="D87" s="39" t="s">
        <v>2013</v>
      </c>
      <c r="E87" s="37" t="s">
        <v>926</v>
      </c>
      <c r="F87" s="40">
        <v>1</v>
      </c>
      <c r="G87" s="41">
        <v>48000</v>
      </c>
      <c r="H87" s="41">
        <v>48000</v>
      </c>
    </row>
    <row r="88" ht="29.9" customHeight="1" spans="1:8">
      <c r="A88" s="42" t="s">
        <v>48</v>
      </c>
      <c r="B88" s="39" t="s">
        <v>1936</v>
      </c>
      <c r="C88" s="39" t="s">
        <v>1633</v>
      </c>
      <c r="D88" s="39" t="s">
        <v>2014</v>
      </c>
      <c r="E88" s="37" t="s">
        <v>926</v>
      </c>
      <c r="F88" s="40">
        <v>1</v>
      </c>
      <c r="G88" s="41">
        <v>171000</v>
      </c>
      <c r="H88" s="41">
        <v>171000</v>
      </c>
    </row>
    <row r="89" ht="29.9" customHeight="1" spans="1:8">
      <c r="A89" s="42" t="s">
        <v>48</v>
      </c>
      <c r="B89" s="39" t="s">
        <v>1936</v>
      </c>
      <c r="C89" s="39" t="s">
        <v>1633</v>
      </c>
      <c r="D89" s="39" t="s">
        <v>2015</v>
      </c>
      <c r="E89" s="37" t="s">
        <v>926</v>
      </c>
      <c r="F89" s="40">
        <v>1</v>
      </c>
      <c r="G89" s="41">
        <v>480000</v>
      </c>
      <c r="H89" s="41">
        <v>480000</v>
      </c>
    </row>
    <row r="90" ht="29.9" customHeight="1" spans="1:8">
      <c r="A90" s="42" t="s">
        <v>48</v>
      </c>
      <c r="B90" s="39" t="s">
        <v>1936</v>
      </c>
      <c r="C90" s="39" t="s">
        <v>1633</v>
      </c>
      <c r="D90" s="39" t="s">
        <v>2016</v>
      </c>
      <c r="E90" s="37" t="s">
        <v>926</v>
      </c>
      <c r="F90" s="40">
        <v>2</v>
      </c>
      <c r="G90" s="41">
        <v>3900</v>
      </c>
      <c r="H90" s="41">
        <v>7800</v>
      </c>
    </row>
    <row r="91" ht="29.9" customHeight="1" spans="1:8">
      <c r="A91" s="42" t="s">
        <v>48</v>
      </c>
      <c r="B91" s="39" t="s">
        <v>1936</v>
      </c>
      <c r="C91" s="39" t="s">
        <v>1633</v>
      </c>
      <c r="D91" s="39" t="s">
        <v>2017</v>
      </c>
      <c r="E91" s="37" t="s">
        <v>926</v>
      </c>
      <c r="F91" s="40">
        <v>1</v>
      </c>
      <c r="G91" s="41">
        <v>10000</v>
      </c>
      <c r="H91" s="41">
        <v>10000</v>
      </c>
    </row>
    <row r="92" ht="29.9" customHeight="1" spans="1:8">
      <c r="A92" s="42" t="s">
        <v>48</v>
      </c>
      <c r="B92" s="39" t="s">
        <v>1936</v>
      </c>
      <c r="C92" s="39" t="s">
        <v>2018</v>
      </c>
      <c r="D92" s="39" t="s">
        <v>2019</v>
      </c>
      <c r="E92" s="37" t="s">
        <v>926</v>
      </c>
      <c r="F92" s="40">
        <v>1</v>
      </c>
      <c r="G92" s="41">
        <v>140000</v>
      </c>
      <c r="H92" s="41">
        <v>140000</v>
      </c>
    </row>
    <row r="93" ht="29.9" customHeight="1" spans="1:8">
      <c r="A93" s="42" t="s">
        <v>48</v>
      </c>
      <c r="B93" s="39" t="s">
        <v>1936</v>
      </c>
      <c r="C93" s="39" t="s">
        <v>2018</v>
      </c>
      <c r="D93" s="39" t="s">
        <v>2020</v>
      </c>
      <c r="E93" s="37" t="s">
        <v>926</v>
      </c>
      <c r="F93" s="40">
        <v>1</v>
      </c>
      <c r="G93" s="41">
        <v>70000</v>
      </c>
      <c r="H93" s="41">
        <v>70000</v>
      </c>
    </row>
    <row r="94" ht="29.9" customHeight="1" spans="1:8">
      <c r="A94" s="42" t="s">
        <v>48</v>
      </c>
      <c r="B94" s="39" t="s">
        <v>1936</v>
      </c>
      <c r="C94" s="39" t="s">
        <v>2018</v>
      </c>
      <c r="D94" s="39" t="s">
        <v>2021</v>
      </c>
      <c r="E94" s="37" t="s">
        <v>926</v>
      </c>
      <c r="F94" s="40">
        <v>1</v>
      </c>
      <c r="G94" s="41">
        <v>370000</v>
      </c>
      <c r="H94" s="41">
        <v>370000</v>
      </c>
    </row>
    <row r="95" ht="29.9" customHeight="1" spans="1:8">
      <c r="A95" s="42" t="s">
        <v>48</v>
      </c>
      <c r="B95" s="39" t="s">
        <v>1936</v>
      </c>
      <c r="C95" s="39" t="s">
        <v>1723</v>
      </c>
      <c r="D95" s="39" t="s">
        <v>2022</v>
      </c>
      <c r="E95" s="37" t="s">
        <v>854</v>
      </c>
      <c r="F95" s="40">
        <v>1</v>
      </c>
      <c r="G95" s="41">
        <v>15000</v>
      </c>
      <c r="H95" s="41">
        <v>15000</v>
      </c>
    </row>
    <row r="96" ht="29.9" customHeight="1" spans="1:8">
      <c r="A96" s="42" t="s">
        <v>48</v>
      </c>
      <c r="B96" s="39" t="s">
        <v>1936</v>
      </c>
      <c r="C96" s="39" t="s">
        <v>2023</v>
      </c>
      <c r="D96" s="39" t="s">
        <v>2024</v>
      </c>
      <c r="E96" s="37" t="s">
        <v>926</v>
      </c>
      <c r="F96" s="40">
        <v>1</v>
      </c>
      <c r="G96" s="41">
        <v>2000</v>
      </c>
      <c r="H96" s="41">
        <v>2000</v>
      </c>
    </row>
    <row r="97" ht="29.9" customHeight="1" spans="1:8">
      <c r="A97" s="42" t="s">
        <v>48</v>
      </c>
      <c r="B97" s="39" t="s">
        <v>1936</v>
      </c>
      <c r="C97" s="39" t="s">
        <v>2025</v>
      </c>
      <c r="D97" s="39" t="s">
        <v>2026</v>
      </c>
      <c r="E97" s="37" t="s">
        <v>926</v>
      </c>
      <c r="F97" s="40">
        <v>2</v>
      </c>
      <c r="G97" s="41">
        <v>40000</v>
      </c>
      <c r="H97" s="41">
        <v>80000</v>
      </c>
    </row>
    <row r="98" ht="29.9" customHeight="1" spans="1:8">
      <c r="A98" s="42" t="s">
        <v>48</v>
      </c>
      <c r="B98" s="39" t="s">
        <v>1936</v>
      </c>
      <c r="C98" s="39" t="s">
        <v>2025</v>
      </c>
      <c r="D98" s="39" t="s">
        <v>2026</v>
      </c>
      <c r="E98" s="37" t="s">
        <v>926</v>
      </c>
      <c r="F98" s="40">
        <v>2</v>
      </c>
      <c r="G98" s="41">
        <v>28000</v>
      </c>
      <c r="H98" s="41">
        <v>56000</v>
      </c>
    </row>
    <row r="99" ht="29.9" customHeight="1" spans="1:8">
      <c r="A99" s="42" t="s">
        <v>48</v>
      </c>
      <c r="B99" s="39" t="s">
        <v>1936</v>
      </c>
      <c r="C99" s="39" t="s">
        <v>2025</v>
      </c>
      <c r="D99" s="39" t="s">
        <v>2026</v>
      </c>
      <c r="E99" s="37" t="s">
        <v>926</v>
      </c>
      <c r="F99" s="40">
        <v>2</v>
      </c>
      <c r="G99" s="41">
        <v>30000</v>
      </c>
      <c r="H99" s="41">
        <v>60000</v>
      </c>
    </row>
    <row r="100" ht="29.9" customHeight="1" spans="1:8">
      <c r="A100" s="42" t="s">
        <v>48</v>
      </c>
      <c r="B100" s="39" t="s">
        <v>1936</v>
      </c>
      <c r="C100" s="39" t="s">
        <v>2025</v>
      </c>
      <c r="D100" s="39" t="s">
        <v>2026</v>
      </c>
      <c r="E100" s="37" t="s">
        <v>926</v>
      </c>
      <c r="F100" s="40">
        <v>1</v>
      </c>
      <c r="G100" s="41">
        <v>22000</v>
      </c>
      <c r="H100" s="41">
        <v>22000</v>
      </c>
    </row>
    <row r="101" ht="29.9" customHeight="1" spans="1:8">
      <c r="A101" s="42" t="s">
        <v>48</v>
      </c>
      <c r="B101" s="39" t="s">
        <v>1936</v>
      </c>
      <c r="C101" s="39" t="s">
        <v>2025</v>
      </c>
      <c r="D101" s="39" t="s">
        <v>2026</v>
      </c>
      <c r="E101" s="37" t="s">
        <v>926</v>
      </c>
      <c r="F101" s="40">
        <v>2</v>
      </c>
      <c r="G101" s="41">
        <v>25000</v>
      </c>
      <c r="H101" s="41">
        <v>50000</v>
      </c>
    </row>
    <row r="102" ht="29.9" customHeight="1" spans="1:8">
      <c r="A102" s="42" t="s">
        <v>48</v>
      </c>
      <c r="B102" s="39" t="s">
        <v>2027</v>
      </c>
      <c r="C102" s="39" t="s">
        <v>1610</v>
      </c>
      <c r="D102" s="39" t="s">
        <v>1609</v>
      </c>
      <c r="E102" s="37" t="s">
        <v>1584</v>
      </c>
      <c r="F102" s="40">
        <v>13</v>
      </c>
      <c r="G102" s="41">
        <v>1200</v>
      </c>
      <c r="H102" s="41">
        <v>15600</v>
      </c>
    </row>
    <row r="103" ht="29.9" customHeight="1" spans="1:8">
      <c r="A103" s="42" t="s">
        <v>48</v>
      </c>
      <c r="B103" s="39" t="s">
        <v>2027</v>
      </c>
      <c r="C103" s="39" t="s">
        <v>1610</v>
      </c>
      <c r="D103" s="39" t="s">
        <v>1611</v>
      </c>
      <c r="E103" s="37" t="s">
        <v>1584</v>
      </c>
      <c r="F103" s="40">
        <v>3</v>
      </c>
      <c r="G103" s="41">
        <v>5000</v>
      </c>
      <c r="H103" s="41">
        <v>15000</v>
      </c>
    </row>
    <row r="104" ht="29.9" customHeight="1" spans="1:8">
      <c r="A104" s="42" t="s">
        <v>48</v>
      </c>
      <c r="B104" s="39" t="s">
        <v>2027</v>
      </c>
      <c r="C104" s="39" t="s">
        <v>1610</v>
      </c>
      <c r="D104" s="39" t="s">
        <v>1612</v>
      </c>
      <c r="E104" s="37" t="s">
        <v>1584</v>
      </c>
      <c r="F104" s="40">
        <v>3</v>
      </c>
      <c r="G104" s="41">
        <v>2000</v>
      </c>
      <c r="H104" s="41">
        <v>6000</v>
      </c>
    </row>
    <row r="105" ht="29.9" customHeight="1" spans="1:8">
      <c r="A105" s="42" t="s">
        <v>48</v>
      </c>
      <c r="B105" s="39" t="s">
        <v>2027</v>
      </c>
      <c r="C105" s="39" t="s">
        <v>1583</v>
      </c>
      <c r="D105" s="39" t="s">
        <v>1582</v>
      </c>
      <c r="E105" s="37" t="s">
        <v>1584</v>
      </c>
      <c r="F105" s="40">
        <v>43</v>
      </c>
      <c r="G105" s="41">
        <v>800</v>
      </c>
      <c r="H105" s="41">
        <v>34400</v>
      </c>
    </row>
    <row r="106" ht="29.9" customHeight="1" spans="1:8">
      <c r="A106" s="42" t="s">
        <v>48</v>
      </c>
      <c r="B106" s="39" t="s">
        <v>2027</v>
      </c>
      <c r="C106" s="39" t="s">
        <v>1586</v>
      </c>
      <c r="D106" s="39" t="s">
        <v>1585</v>
      </c>
      <c r="E106" s="37" t="s">
        <v>1587</v>
      </c>
      <c r="F106" s="40">
        <v>13</v>
      </c>
      <c r="G106" s="41">
        <v>1500</v>
      </c>
      <c r="H106" s="41">
        <v>19500</v>
      </c>
    </row>
    <row r="107" ht="29.9" customHeight="1" spans="1:8">
      <c r="A107" s="42" t="s">
        <v>48</v>
      </c>
      <c r="B107" s="39" t="s">
        <v>2027</v>
      </c>
      <c r="C107" s="39" t="s">
        <v>1624</v>
      </c>
      <c r="D107" s="39" t="s">
        <v>1623</v>
      </c>
      <c r="E107" s="37" t="s">
        <v>1587</v>
      </c>
      <c r="F107" s="40">
        <v>10</v>
      </c>
      <c r="G107" s="41">
        <v>3500</v>
      </c>
      <c r="H107" s="41">
        <v>35000</v>
      </c>
    </row>
    <row r="108" ht="29.9" customHeight="1" spans="1:8">
      <c r="A108" s="42" t="s">
        <v>48</v>
      </c>
      <c r="B108" s="39" t="s">
        <v>2027</v>
      </c>
      <c r="C108" s="39" t="s">
        <v>1624</v>
      </c>
      <c r="D108" s="39" t="s">
        <v>1625</v>
      </c>
      <c r="E108" s="37" t="s">
        <v>1587</v>
      </c>
      <c r="F108" s="40">
        <v>1</v>
      </c>
      <c r="G108" s="41">
        <v>4000</v>
      </c>
      <c r="H108" s="41">
        <v>4000</v>
      </c>
    </row>
    <row r="109" ht="29.9" customHeight="1" spans="1:8">
      <c r="A109" s="42" t="s">
        <v>48</v>
      </c>
      <c r="B109" s="39" t="s">
        <v>2027</v>
      </c>
      <c r="C109" s="39" t="s">
        <v>1629</v>
      </c>
      <c r="D109" s="39" t="s">
        <v>1628</v>
      </c>
      <c r="E109" s="37" t="s">
        <v>926</v>
      </c>
      <c r="F109" s="40">
        <v>5</v>
      </c>
      <c r="G109" s="41">
        <v>2500</v>
      </c>
      <c r="H109" s="41">
        <v>12500</v>
      </c>
    </row>
    <row r="110" ht="29.9" customHeight="1" spans="1:8">
      <c r="A110" s="42" t="s">
        <v>48</v>
      </c>
      <c r="B110" s="39" t="s">
        <v>2027</v>
      </c>
      <c r="C110" s="39" t="s">
        <v>1629</v>
      </c>
      <c r="D110" s="39" t="s">
        <v>1628</v>
      </c>
      <c r="E110" s="37" t="s">
        <v>1584</v>
      </c>
      <c r="F110" s="40">
        <v>133</v>
      </c>
      <c r="G110" s="41">
        <v>2500</v>
      </c>
      <c r="H110" s="41">
        <v>332500</v>
      </c>
    </row>
    <row r="111" ht="29.9" customHeight="1" spans="1:8">
      <c r="A111" s="42" t="s">
        <v>48</v>
      </c>
      <c r="B111" s="39" t="s">
        <v>2027</v>
      </c>
      <c r="C111" s="39" t="s">
        <v>2028</v>
      </c>
      <c r="D111" s="39" t="s">
        <v>2029</v>
      </c>
      <c r="E111" s="37" t="s">
        <v>926</v>
      </c>
      <c r="F111" s="40">
        <v>1</v>
      </c>
      <c r="G111" s="41">
        <v>30000</v>
      </c>
      <c r="H111" s="41">
        <v>30000</v>
      </c>
    </row>
    <row r="112" ht="29.9" customHeight="1" spans="1:8">
      <c r="A112" s="42" t="s">
        <v>48</v>
      </c>
      <c r="B112" s="39" t="s">
        <v>2027</v>
      </c>
      <c r="C112" s="39" t="s">
        <v>2028</v>
      </c>
      <c r="D112" s="39" t="s">
        <v>2030</v>
      </c>
      <c r="E112" s="37" t="s">
        <v>854</v>
      </c>
      <c r="F112" s="40">
        <v>3</v>
      </c>
      <c r="G112" s="41">
        <v>5200</v>
      </c>
      <c r="H112" s="41">
        <v>15600</v>
      </c>
    </row>
    <row r="113" ht="29.9" customHeight="1" spans="1:8">
      <c r="A113" s="42" t="s">
        <v>48</v>
      </c>
      <c r="B113" s="39" t="s">
        <v>2027</v>
      </c>
      <c r="C113" s="39" t="s">
        <v>2028</v>
      </c>
      <c r="D113" s="39" t="s">
        <v>2031</v>
      </c>
      <c r="E113" s="37" t="s">
        <v>854</v>
      </c>
      <c r="F113" s="40">
        <v>1</v>
      </c>
      <c r="G113" s="41">
        <v>2800</v>
      </c>
      <c r="H113" s="41">
        <v>2800</v>
      </c>
    </row>
    <row r="114" ht="29.9" customHeight="1" spans="1:8">
      <c r="A114" s="42" t="s">
        <v>48</v>
      </c>
      <c r="B114" s="39" t="s">
        <v>2027</v>
      </c>
      <c r="C114" s="39" t="s">
        <v>2032</v>
      </c>
      <c r="D114" s="39" t="s">
        <v>2033</v>
      </c>
      <c r="E114" s="37" t="s">
        <v>854</v>
      </c>
      <c r="F114" s="40">
        <v>5</v>
      </c>
      <c r="G114" s="41">
        <v>1200</v>
      </c>
      <c r="H114" s="41">
        <v>6000</v>
      </c>
    </row>
    <row r="115" ht="29.9" customHeight="1" spans="1:8">
      <c r="A115" s="42" t="s">
        <v>48</v>
      </c>
      <c r="B115" s="39" t="s">
        <v>2027</v>
      </c>
      <c r="C115" s="39" t="s">
        <v>2032</v>
      </c>
      <c r="D115" s="39" t="s">
        <v>2034</v>
      </c>
      <c r="E115" s="37" t="s">
        <v>854</v>
      </c>
      <c r="F115" s="40">
        <v>1</v>
      </c>
      <c r="G115" s="41">
        <v>3800</v>
      </c>
      <c r="H115" s="41">
        <v>3800</v>
      </c>
    </row>
    <row r="116" ht="29.9" customHeight="1" spans="1:8">
      <c r="A116" s="42" t="s">
        <v>48</v>
      </c>
      <c r="B116" s="39" t="s">
        <v>2027</v>
      </c>
      <c r="C116" s="39" t="s">
        <v>2032</v>
      </c>
      <c r="D116" s="39" t="s">
        <v>2035</v>
      </c>
      <c r="E116" s="37" t="s">
        <v>854</v>
      </c>
      <c r="F116" s="40">
        <v>5</v>
      </c>
      <c r="G116" s="41">
        <v>4200</v>
      </c>
      <c r="H116" s="41">
        <v>21000</v>
      </c>
    </row>
    <row r="117" ht="29.9" customHeight="1" spans="1:8">
      <c r="A117" s="42" t="s">
        <v>48</v>
      </c>
      <c r="B117" s="39" t="s">
        <v>2027</v>
      </c>
      <c r="C117" s="39" t="s">
        <v>2032</v>
      </c>
      <c r="D117" s="39" t="s">
        <v>2036</v>
      </c>
      <c r="E117" s="37" t="s">
        <v>854</v>
      </c>
      <c r="F117" s="40">
        <v>1</v>
      </c>
      <c r="G117" s="41">
        <v>1600</v>
      </c>
      <c r="H117" s="41">
        <v>1600</v>
      </c>
    </row>
    <row r="118" ht="29.9" customHeight="1" spans="1:8">
      <c r="A118" s="42" t="s">
        <v>48</v>
      </c>
      <c r="B118" s="39" t="s">
        <v>1961</v>
      </c>
      <c r="C118" s="39" t="s">
        <v>1614</v>
      </c>
      <c r="D118" s="39" t="s">
        <v>2037</v>
      </c>
      <c r="E118" s="37" t="s">
        <v>926</v>
      </c>
      <c r="F118" s="40">
        <v>6</v>
      </c>
      <c r="G118" s="41">
        <v>150000</v>
      </c>
      <c r="H118" s="41">
        <v>900000</v>
      </c>
    </row>
    <row r="119" ht="29.9" customHeight="1" spans="1:8">
      <c r="A119" s="42" t="s">
        <v>48</v>
      </c>
      <c r="B119" s="39" t="s">
        <v>1961</v>
      </c>
      <c r="C119" s="39" t="s">
        <v>1614</v>
      </c>
      <c r="D119" s="39" t="s">
        <v>1613</v>
      </c>
      <c r="E119" s="37" t="s">
        <v>926</v>
      </c>
      <c r="F119" s="40">
        <v>2</v>
      </c>
      <c r="G119" s="41">
        <v>14000</v>
      </c>
      <c r="H119" s="41">
        <v>28000</v>
      </c>
    </row>
    <row r="120" ht="29.9" customHeight="1" spans="1:8">
      <c r="A120" s="42" t="s">
        <v>48</v>
      </c>
      <c r="B120" s="39" t="s">
        <v>1961</v>
      </c>
      <c r="C120" s="39" t="s">
        <v>1614</v>
      </c>
      <c r="D120" s="39" t="s">
        <v>1615</v>
      </c>
      <c r="E120" s="37" t="s">
        <v>926</v>
      </c>
      <c r="F120" s="40">
        <v>1</v>
      </c>
      <c r="G120" s="41">
        <v>2400000</v>
      </c>
      <c r="H120" s="41">
        <v>2400000</v>
      </c>
    </row>
    <row r="121" ht="29.9" customHeight="1" spans="1:8">
      <c r="A121" s="42" t="s">
        <v>48</v>
      </c>
      <c r="B121" s="39" t="s">
        <v>1961</v>
      </c>
      <c r="C121" s="39" t="s">
        <v>1614</v>
      </c>
      <c r="D121" s="39" t="s">
        <v>1616</v>
      </c>
      <c r="E121" s="37" t="s">
        <v>926</v>
      </c>
      <c r="F121" s="40">
        <v>6</v>
      </c>
      <c r="G121" s="41">
        <v>75000</v>
      </c>
      <c r="H121" s="41">
        <v>450000</v>
      </c>
    </row>
    <row r="122" ht="29.9" customHeight="1" spans="1:8">
      <c r="A122" s="42" t="s">
        <v>48</v>
      </c>
      <c r="B122" s="39" t="s">
        <v>1961</v>
      </c>
      <c r="C122" s="39" t="s">
        <v>2038</v>
      </c>
      <c r="D122" s="39" t="s">
        <v>2039</v>
      </c>
      <c r="E122" s="37" t="s">
        <v>926</v>
      </c>
      <c r="F122" s="40">
        <v>1</v>
      </c>
      <c r="G122" s="41">
        <v>400000</v>
      </c>
      <c r="H122" s="41">
        <v>400000</v>
      </c>
    </row>
    <row r="123" ht="29.9" customHeight="1" spans="1:8">
      <c r="A123" s="42" t="s">
        <v>48</v>
      </c>
      <c r="B123" s="39" t="s">
        <v>1961</v>
      </c>
      <c r="C123" s="39" t="s">
        <v>2038</v>
      </c>
      <c r="D123" s="39" t="s">
        <v>2040</v>
      </c>
      <c r="E123" s="37" t="s">
        <v>926</v>
      </c>
      <c r="F123" s="40">
        <v>1</v>
      </c>
      <c r="G123" s="41">
        <v>300000</v>
      </c>
      <c r="H123" s="41">
        <v>300000</v>
      </c>
    </row>
    <row r="124" ht="29.9" customHeight="1" spans="1:8">
      <c r="A124" s="42" t="s">
        <v>48</v>
      </c>
      <c r="B124" s="39" t="s">
        <v>1961</v>
      </c>
      <c r="C124" s="39" t="s">
        <v>1962</v>
      </c>
      <c r="D124" s="39" t="s">
        <v>2041</v>
      </c>
      <c r="E124" s="37" t="s">
        <v>926</v>
      </c>
      <c r="F124" s="40">
        <v>2</v>
      </c>
      <c r="G124" s="41">
        <v>12000</v>
      </c>
      <c r="H124" s="41">
        <v>24000</v>
      </c>
    </row>
    <row r="125" ht="29.9" customHeight="1" spans="1:8">
      <c r="A125" s="42" t="s">
        <v>48</v>
      </c>
      <c r="B125" s="39" t="s">
        <v>1961</v>
      </c>
      <c r="C125" s="39" t="s">
        <v>1962</v>
      </c>
      <c r="D125" s="39" t="s">
        <v>1638</v>
      </c>
      <c r="E125" s="37" t="s">
        <v>926</v>
      </c>
      <c r="F125" s="40">
        <v>21</v>
      </c>
      <c r="G125" s="41">
        <v>1000</v>
      </c>
      <c r="H125" s="41">
        <v>21000</v>
      </c>
    </row>
    <row r="126" ht="29.9" customHeight="1" spans="1:8">
      <c r="A126" s="42" t="s">
        <v>48</v>
      </c>
      <c r="B126" s="39" t="s">
        <v>1961</v>
      </c>
      <c r="C126" s="39" t="s">
        <v>1962</v>
      </c>
      <c r="D126" s="39" t="s">
        <v>2042</v>
      </c>
      <c r="E126" s="37" t="s">
        <v>926</v>
      </c>
      <c r="F126" s="40">
        <v>1</v>
      </c>
      <c r="G126" s="41">
        <v>180000</v>
      </c>
      <c r="H126" s="41">
        <v>180000</v>
      </c>
    </row>
    <row r="127" ht="29.9" customHeight="1" spans="1:8">
      <c r="A127" s="42" t="s">
        <v>48</v>
      </c>
      <c r="B127" s="39" t="s">
        <v>1961</v>
      </c>
      <c r="C127" s="39" t="s">
        <v>1962</v>
      </c>
      <c r="D127" s="39" t="s">
        <v>2043</v>
      </c>
      <c r="E127" s="37" t="s">
        <v>926</v>
      </c>
      <c r="F127" s="40">
        <v>1</v>
      </c>
      <c r="G127" s="41">
        <v>20000</v>
      </c>
      <c r="H127" s="41">
        <v>20000</v>
      </c>
    </row>
    <row r="128" ht="29.9" customHeight="1" spans="1:8">
      <c r="A128" s="42" t="s">
        <v>48</v>
      </c>
      <c r="B128" s="39" t="s">
        <v>1961</v>
      </c>
      <c r="C128" s="39" t="s">
        <v>1962</v>
      </c>
      <c r="D128" s="39" t="s">
        <v>1626</v>
      </c>
      <c r="E128" s="37" t="s">
        <v>926</v>
      </c>
      <c r="F128" s="40">
        <v>1</v>
      </c>
      <c r="G128" s="41">
        <v>1700000</v>
      </c>
      <c r="H128" s="41">
        <v>1700000</v>
      </c>
    </row>
    <row r="129" ht="29.9" customHeight="1" spans="1:8">
      <c r="A129" s="42" t="s">
        <v>48</v>
      </c>
      <c r="B129" s="39" t="s">
        <v>1961</v>
      </c>
      <c r="C129" s="39" t="s">
        <v>1962</v>
      </c>
      <c r="D129" s="39" t="s">
        <v>2044</v>
      </c>
      <c r="E129" s="37" t="s">
        <v>926</v>
      </c>
      <c r="F129" s="40">
        <v>5</v>
      </c>
      <c r="G129" s="41">
        <v>20000</v>
      </c>
      <c r="H129" s="41">
        <v>100000</v>
      </c>
    </row>
    <row r="130" ht="29.9" customHeight="1" spans="1:8">
      <c r="A130" s="42" t="s">
        <v>48</v>
      </c>
      <c r="B130" s="39" t="s">
        <v>1961</v>
      </c>
      <c r="C130" s="39" t="s">
        <v>1962</v>
      </c>
      <c r="D130" s="39" t="s">
        <v>2045</v>
      </c>
      <c r="E130" s="37" t="s">
        <v>926</v>
      </c>
      <c r="F130" s="40">
        <v>1</v>
      </c>
      <c r="G130" s="41">
        <v>25000</v>
      </c>
      <c r="H130" s="41">
        <v>25000</v>
      </c>
    </row>
    <row r="131" ht="29.9" customHeight="1" spans="1:8">
      <c r="A131" s="42" t="s">
        <v>48</v>
      </c>
      <c r="B131" s="39" t="s">
        <v>1961</v>
      </c>
      <c r="C131" s="39" t="s">
        <v>1962</v>
      </c>
      <c r="D131" s="39" t="s">
        <v>2046</v>
      </c>
      <c r="E131" s="37" t="s">
        <v>926</v>
      </c>
      <c r="F131" s="40">
        <v>40</v>
      </c>
      <c r="G131" s="41">
        <v>5000</v>
      </c>
      <c r="H131" s="41">
        <v>200000</v>
      </c>
    </row>
    <row r="132" ht="29.9" customHeight="1" spans="1:8">
      <c r="A132" s="42" t="s">
        <v>48</v>
      </c>
      <c r="B132" s="39" t="s">
        <v>1961</v>
      </c>
      <c r="C132" s="39" t="s">
        <v>1962</v>
      </c>
      <c r="D132" s="39" t="s">
        <v>2047</v>
      </c>
      <c r="E132" s="37" t="s">
        <v>926</v>
      </c>
      <c r="F132" s="40">
        <v>1</v>
      </c>
      <c r="G132" s="41">
        <v>300000</v>
      </c>
      <c r="H132" s="41">
        <v>300000</v>
      </c>
    </row>
    <row r="133" ht="29.9" customHeight="1" spans="1:8">
      <c r="A133" s="42" t="s">
        <v>48</v>
      </c>
      <c r="B133" s="39" t="s">
        <v>1961</v>
      </c>
      <c r="C133" s="39" t="s">
        <v>1962</v>
      </c>
      <c r="D133" s="39" t="s">
        <v>2048</v>
      </c>
      <c r="E133" s="37" t="s">
        <v>926</v>
      </c>
      <c r="F133" s="40">
        <v>1</v>
      </c>
      <c r="G133" s="41">
        <v>500000</v>
      </c>
      <c r="H133" s="41">
        <v>500000</v>
      </c>
    </row>
    <row r="134" ht="29.9" customHeight="1" spans="1:8">
      <c r="A134" s="42" t="s">
        <v>48</v>
      </c>
      <c r="B134" s="39" t="s">
        <v>1961</v>
      </c>
      <c r="C134" s="39" t="s">
        <v>1962</v>
      </c>
      <c r="D134" s="39" t="s">
        <v>2049</v>
      </c>
      <c r="E134" s="37" t="s">
        <v>926</v>
      </c>
      <c r="F134" s="40">
        <v>3</v>
      </c>
      <c r="G134" s="41">
        <v>15000</v>
      </c>
      <c r="H134" s="41">
        <v>45000</v>
      </c>
    </row>
    <row r="135" ht="29.9" customHeight="1" spans="1:8">
      <c r="A135" s="42" t="s">
        <v>48</v>
      </c>
      <c r="B135" s="39" t="s">
        <v>1961</v>
      </c>
      <c r="C135" s="39" t="s">
        <v>1962</v>
      </c>
      <c r="D135" s="39" t="s">
        <v>2050</v>
      </c>
      <c r="E135" s="37" t="s">
        <v>926</v>
      </c>
      <c r="F135" s="40">
        <v>4</v>
      </c>
      <c r="G135" s="41">
        <v>50000</v>
      </c>
      <c r="H135" s="41">
        <v>200000</v>
      </c>
    </row>
    <row r="136" ht="29.9" customHeight="1" spans="1:8">
      <c r="A136" s="42" t="s">
        <v>48</v>
      </c>
      <c r="B136" s="39" t="s">
        <v>1961</v>
      </c>
      <c r="C136" s="39" t="s">
        <v>1962</v>
      </c>
      <c r="D136" s="39" t="s">
        <v>2051</v>
      </c>
      <c r="E136" s="37" t="s">
        <v>926</v>
      </c>
      <c r="F136" s="40">
        <v>1</v>
      </c>
      <c r="G136" s="41">
        <v>10000</v>
      </c>
      <c r="H136" s="41">
        <v>10000</v>
      </c>
    </row>
    <row r="137" ht="29.9" customHeight="1" spans="1:8">
      <c r="A137" s="42" t="s">
        <v>48</v>
      </c>
      <c r="B137" s="39" t="s">
        <v>1961</v>
      </c>
      <c r="C137" s="39" t="s">
        <v>1962</v>
      </c>
      <c r="D137" s="39" t="s">
        <v>2052</v>
      </c>
      <c r="E137" s="37" t="s">
        <v>926</v>
      </c>
      <c r="F137" s="40">
        <v>1</v>
      </c>
      <c r="G137" s="41">
        <v>5800</v>
      </c>
      <c r="H137" s="41">
        <v>5800</v>
      </c>
    </row>
    <row r="138" ht="29.9" customHeight="1" spans="1:8">
      <c r="A138" s="42" t="s">
        <v>48</v>
      </c>
      <c r="B138" s="39" t="s">
        <v>1961</v>
      </c>
      <c r="C138" s="39" t="s">
        <v>1962</v>
      </c>
      <c r="D138" s="39" t="s">
        <v>2053</v>
      </c>
      <c r="E138" s="37" t="s">
        <v>926</v>
      </c>
      <c r="F138" s="40">
        <v>6</v>
      </c>
      <c r="G138" s="41">
        <v>50000</v>
      </c>
      <c r="H138" s="41">
        <v>300000</v>
      </c>
    </row>
    <row r="139" ht="29.9" customHeight="1" spans="1:8">
      <c r="A139" s="42" t="s">
        <v>50</v>
      </c>
      <c r="B139" s="39" t="s">
        <v>1936</v>
      </c>
      <c r="C139" s="39" t="s">
        <v>1594</v>
      </c>
      <c r="D139" s="39" t="s">
        <v>1656</v>
      </c>
      <c r="E139" s="37" t="s">
        <v>854</v>
      </c>
      <c r="F139" s="40">
        <v>1</v>
      </c>
      <c r="G139" s="41">
        <v>13000</v>
      </c>
      <c r="H139" s="41">
        <v>13000</v>
      </c>
    </row>
    <row r="140" ht="29.9" customHeight="1" spans="1:8">
      <c r="A140" s="42" t="s">
        <v>50</v>
      </c>
      <c r="B140" s="39" t="s">
        <v>1961</v>
      </c>
      <c r="C140" s="39" t="s">
        <v>1614</v>
      </c>
      <c r="D140" s="39" t="s">
        <v>1677</v>
      </c>
      <c r="E140" s="37" t="s">
        <v>688</v>
      </c>
      <c r="F140" s="40">
        <v>11</v>
      </c>
      <c r="G140" s="41">
        <v>3000</v>
      </c>
      <c r="H140" s="41">
        <v>33000</v>
      </c>
    </row>
    <row r="141" ht="29.9" customHeight="1" spans="1:8">
      <c r="A141" s="42" t="s">
        <v>52</v>
      </c>
      <c r="B141" s="39" t="s">
        <v>1936</v>
      </c>
      <c r="C141" s="39" t="s">
        <v>1635</v>
      </c>
      <c r="D141" s="39" t="s">
        <v>2054</v>
      </c>
      <c r="E141" s="37" t="s">
        <v>854</v>
      </c>
      <c r="F141" s="40">
        <v>1</v>
      </c>
      <c r="G141" s="41">
        <v>6000</v>
      </c>
      <c r="H141" s="41">
        <v>6000</v>
      </c>
    </row>
    <row r="142" ht="29.9" customHeight="1" spans="1:8">
      <c r="A142" s="42" t="s">
        <v>52</v>
      </c>
      <c r="B142" s="39" t="s">
        <v>1961</v>
      </c>
      <c r="C142" s="39" t="s">
        <v>1614</v>
      </c>
      <c r="D142" s="39" t="s">
        <v>2055</v>
      </c>
      <c r="E142" s="37" t="s">
        <v>926</v>
      </c>
      <c r="F142" s="40">
        <v>1</v>
      </c>
      <c r="G142" s="41">
        <v>3000</v>
      </c>
      <c r="H142" s="41">
        <v>3000</v>
      </c>
    </row>
    <row r="143" ht="29.9" customHeight="1" spans="1:8">
      <c r="A143" s="42" t="s">
        <v>54</v>
      </c>
      <c r="B143" s="39" t="s">
        <v>1936</v>
      </c>
      <c r="C143" s="39" t="s">
        <v>1635</v>
      </c>
      <c r="D143" s="39" t="s">
        <v>2056</v>
      </c>
      <c r="E143" s="37" t="s">
        <v>854</v>
      </c>
      <c r="F143" s="40">
        <v>1</v>
      </c>
      <c r="G143" s="41">
        <v>6000</v>
      </c>
      <c r="H143" s="41">
        <v>6000</v>
      </c>
    </row>
    <row r="144" ht="29.9" customHeight="1" spans="1:8">
      <c r="A144" s="42" t="s">
        <v>54</v>
      </c>
      <c r="B144" s="39" t="s">
        <v>1936</v>
      </c>
      <c r="C144" s="39" t="s">
        <v>2057</v>
      </c>
      <c r="D144" s="39" t="s">
        <v>1663</v>
      </c>
      <c r="E144" s="37" t="s">
        <v>654</v>
      </c>
      <c r="F144" s="40">
        <v>1</v>
      </c>
      <c r="G144" s="41">
        <v>1900</v>
      </c>
      <c r="H144" s="41">
        <v>1900</v>
      </c>
    </row>
    <row r="145" ht="29.9" customHeight="1" spans="1:8">
      <c r="A145" s="42" t="s">
        <v>54</v>
      </c>
      <c r="B145" s="39" t="s">
        <v>1936</v>
      </c>
      <c r="C145" s="39" t="s">
        <v>2057</v>
      </c>
      <c r="D145" s="39" t="s">
        <v>2058</v>
      </c>
      <c r="E145" s="37" t="s">
        <v>854</v>
      </c>
      <c r="F145" s="40">
        <v>1</v>
      </c>
      <c r="G145" s="41">
        <v>7000</v>
      </c>
      <c r="H145" s="41">
        <v>7000</v>
      </c>
    </row>
    <row r="146" ht="29.9" customHeight="1" spans="1:8">
      <c r="A146" s="42" t="s">
        <v>54</v>
      </c>
      <c r="B146" s="39" t="s">
        <v>1961</v>
      </c>
      <c r="C146" s="39" t="s">
        <v>1614</v>
      </c>
      <c r="D146" s="39" t="s">
        <v>2059</v>
      </c>
      <c r="E146" s="37" t="s">
        <v>926</v>
      </c>
      <c r="F146" s="40">
        <v>1</v>
      </c>
      <c r="G146" s="41">
        <v>2600</v>
      </c>
      <c r="H146" s="41">
        <v>2600</v>
      </c>
    </row>
    <row r="147" ht="29.9" customHeight="1" spans="1:8">
      <c r="A147" s="42" t="s">
        <v>58</v>
      </c>
      <c r="B147" s="39" t="s">
        <v>1936</v>
      </c>
      <c r="C147" s="39" t="s">
        <v>1635</v>
      </c>
      <c r="D147" s="39" t="s">
        <v>1634</v>
      </c>
      <c r="E147" s="37" t="s">
        <v>854</v>
      </c>
      <c r="F147" s="40">
        <v>6</v>
      </c>
      <c r="G147" s="41">
        <v>6000</v>
      </c>
      <c r="H147" s="41">
        <v>36000</v>
      </c>
    </row>
    <row r="148" ht="29.9" customHeight="1" spans="1:8">
      <c r="A148" s="42" t="s">
        <v>58</v>
      </c>
      <c r="B148" s="39" t="s">
        <v>1936</v>
      </c>
      <c r="C148" s="39" t="s">
        <v>1641</v>
      </c>
      <c r="D148" s="39" t="s">
        <v>2060</v>
      </c>
      <c r="E148" s="37" t="s">
        <v>854</v>
      </c>
      <c r="F148" s="40">
        <v>1</v>
      </c>
      <c r="G148" s="41">
        <v>105000</v>
      </c>
      <c r="H148" s="41">
        <v>105000</v>
      </c>
    </row>
    <row r="149" ht="29.9" customHeight="1" spans="1:8">
      <c r="A149" s="42" t="s">
        <v>58</v>
      </c>
      <c r="B149" s="39" t="s">
        <v>1936</v>
      </c>
      <c r="C149" s="39" t="s">
        <v>1675</v>
      </c>
      <c r="D149" s="39" t="s">
        <v>1674</v>
      </c>
      <c r="E149" s="37" t="s">
        <v>854</v>
      </c>
      <c r="F149" s="40">
        <v>1</v>
      </c>
      <c r="G149" s="41">
        <v>8200</v>
      </c>
      <c r="H149" s="41">
        <v>8200</v>
      </c>
    </row>
    <row r="150" ht="29.9" customHeight="1" spans="1:8">
      <c r="A150" s="42" t="s">
        <v>58</v>
      </c>
      <c r="B150" s="39" t="s">
        <v>1936</v>
      </c>
      <c r="C150" s="39" t="s">
        <v>1673</v>
      </c>
      <c r="D150" s="39" t="s">
        <v>1672</v>
      </c>
      <c r="E150" s="37" t="s">
        <v>926</v>
      </c>
      <c r="F150" s="40">
        <v>1</v>
      </c>
      <c r="G150" s="41">
        <v>99500</v>
      </c>
      <c r="H150" s="41">
        <v>99500</v>
      </c>
    </row>
    <row r="151" ht="29.9" customHeight="1" spans="1:8">
      <c r="A151" s="42" t="s">
        <v>58</v>
      </c>
      <c r="B151" s="39" t="s">
        <v>1936</v>
      </c>
      <c r="C151" s="39" t="s">
        <v>2061</v>
      </c>
      <c r="D151" s="39" t="s">
        <v>2062</v>
      </c>
      <c r="E151" s="37" t="s">
        <v>854</v>
      </c>
      <c r="F151" s="40">
        <v>1</v>
      </c>
      <c r="G151" s="41">
        <v>10000</v>
      </c>
      <c r="H151" s="41">
        <v>10000</v>
      </c>
    </row>
    <row r="152" ht="29.9" customHeight="1" spans="1:8">
      <c r="A152" s="42" t="s">
        <v>58</v>
      </c>
      <c r="B152" s="39" t="s">
        <v>1936</v>
      </c>
      <c r="C152" s="39" t="s">
        <v>2063</v>
      </c>
      <c r="D152" s="39" t="s">
        <v>2064</v>
      </c>
      <c r="E152" s="37" t="s">
        <v>854</v>
      </c>
      <c r="F152" s="40">
        <v>1</v>
      </c>
      <c r="G152" s="41">
        <v>89640</v>
      </c>
      <c r="H152" s="41">
        <v>89640</v>
      </c>
    </row>
    <row r="153" ht="29.9" customHeight="1" spans="1:8">
      <c r="A153" s="42" t="s">
        <v>58</v>
      </c>
      <c r="B153" s="39" t="s">
        <v>1936</v>
      </c>
      <c r="C153" s="39" t="s">
        <v>2065</v>
      </c>
      <c r="D153" s="39" t="s">
        <v>2066</v>
      </c>
      <c r="E153" s="37" t="s">
        <v>926</v>
      </c>
      <c r="F153" s="40">
        <v>2</v>
      </c>
      <c r="G153" s="41">
        <v>28000</v>
      </c>
      <c r="H153" s="41">
        <v>56000</v>
      </c>
    </row>
    <row r="154" ht="29.9" customHeight="1" spans="1:8">
      <c r="A154" s="42" t="s">
        <v>58</v>
      </c>
      <c r="B154" s="39" t="s">
        <v>1936</v>
      </c>
      <c r="C154" s="39" t="s">
        <v>2067</v>
      </c>
      <c r="D154" s="39" t="s">
        <v>2068</v>
      </c>
      <c r="E154" s="37" t="s">
        <v>926</v>
      </c>
      <c r="F154" s="40">
        <v>2</v>
      </c>
      <c r="G154" s="41">
        <v>38000</v>
      </c>
      <c r="H154" s="41">
        <v>76000</v>
      </c>
    </row>
    <row r="155" ht="29.9" customHeight="1" spans="1:8">
      <c r="A155" s="42" t="s">
        <v>58</v>
      </c>
      <c r="B155" s="39" t="s">
        <v>1936</v>
      </c>
      <c r="C155" s="39" t="s">
        <v>1723</v>
      </c>
      <c r="D155" s="39" t="s">
        <v>2069</v>
      </c>
      <c r="E155" s="37" t="s">
        <v>926</v>
      </c>
      <c r="F155" s="40">
        <v>3</v>
      </c>
      <c r="G155" s="41">
        <v>8000</v>
      </c>
      <c r="H155" s="41">
        <v>24000</v>
      </c>
    </row>
    <row r="156" ht="29.9" customHeight="1" spans="1:8">
      <c r="A156" s="42" t="s">
        <v>58</v>
      </c>
      <c r="B156" s="39" t="s">
        <v>1961</v>
      </c>
      <c r="C156" s="39" t="s">
        <v>1614</v>
      </c>
      <c r="D156" s="39" t="s">
        <v>1669</v>
      </c>
      <c r="E156" s="37" t="s">
        <v>926</v>
      </c>
      <c r="F156" s="40">
        <v>1</v>
      </c>
      <c r="G156" s="41">
        <v>770</v>
      </c>
      <c r="H156" s="41">
        <v>770</v>
      </c>
    </row>
    <row r="157" ht="29.9" customHeight="1" spans="1:8">
      <c r="A157" s="42" t="s">
        <v>58</v>
      </c>
      <c r="B157" s="39" t="s">
        <v>1961</v>
      </c>
      <c r="C157" s="39" t="s">
        <v>1614</v>
      </c>
      <c r="D157" s="39" t="s">
        <v>1668</v>
      </c>
      <c r="E157" s="37" t="s">
        <v>926</v>
      </c>
      <c r="F157" s="40">
        <v>1</v>
      </c>
      <c r="G157" s="41">
        <v>980</v>
      </c>
      <c r="H157" s="41">
        <v>980</v>
      </c>
    </row>
    <row r="158" ht="29.9" customHeight="1" spans="1:8">
      <c r="A158" s="42" t="s">
        <v>58</v>
      </c>
      <c r="B158" s="39" t="s">
        <v>1961</v>
      </c>
      <c r="C158" s="39" t="s">
        <v>1614</v>
      </c>
      <c r="D158" s="39" t="s">
        <v>1670</v>
      </c>
      <c r="E158" s="37" t="s">
        <v>926</v>
      </c>
      <c r="F158" s="40">
        <v>6</v>
      </c>
      <c r="G158" s="41">
        <v>2420</v>
      </c>
      <c r="H158" s="41">
        <v>14520</v>
      </c>
    </row>
    <row r="159" ht="29.9" customHeight="1" spans="1:8">
      <c r="A159" s="42" t="s">
        <v>58</v>
      </c>
      <c r="B159" s="39" t="s">
        <v>1961</v>
      </c>
      <c r="C159" s="39" t="s">
        <v>1614</v>
      </c>
      <c r="D159" s="39" t="s">
        <v>1671</v>
      </c>
      <c r="E159" s="37" t="s">
        <v>926</v>
      </c>
      <c r="F159" s="40">
        <v>6</v>
      </c>
      <c r="G159" s="41">
        <v>1650</v>
      </c>
      <c r="H159" s="41">
        <v>9900</v>
      </c>
    </row>
    <row r="160" ht="29.9" customHeight="1" spans="1:8">
      <c r="A160" s="42" t="s">
        <v>60</v>
      </c>
      <c r="B160" s="39" t="s">
        <v>1936</v>
      </c>
      <c r="C160" s="39" t="s">
        <v>1635</v>
      </c>
      <c r="D160" s="39" t="s">
        <v>2056</v>
      </c>
      <c r="E160" s="37" t="s">
        <v>854</v>
      </c>
      <c r="F160" s="40">
        <v>2</v>
      </c>
      <c r="G160" s="41">
        <v>6000</v>
      </c>
      <c r="H160" s="41">
        <v>12000</v>
      </c>
    </row>
    <row r="161" ht="29.9" customHeight="1" spans="1:8">
      <c r="A161" s="42" t="s">
        <v>60</v>
      </c>
      <c r="B161" s="39" t="s">
        <v>1936</v>
      </c>
      <c r="C161" s="39" t="s">
        <v>1647</v>
      </c>
      <c r="D161" s="39" t="s">
        <v>1646</v>
      </c>
      <c r="E161" s="37" t="s">
        <v>854</v>
      </c>
      <c r="F161" s="40">
        <v>3</v>
      </c>
      <c r="G161" s="41">
        <v>11000</v>
      </c>
      <c r="H161" s="41">
        <v>33000</v>
      </c>
    </row>
    <row r="162" ht="29.9" customHeight="1" spans="1:8">
      <c r="A162" s="42" t="s">
        <v>60</v>
      </c>
      <c r="B162" s="39" t="s">
        <v>1936</v>
      </c>
      <c r="C162" s="39" t="s">
        <v>1675</v>
      </c>
      <c r="D162" s="39" t="s">
        <v>2070</v>
      </c>
      <c r="E162" s="37" t="s">
        <v>854</v>
      </c>
      <c r="F162" s="40">
        <v>2</v>
      </c>
      <c r="G162" s="41">
        <v>22000</v>
      </c>
      <c r="H162" s="41">
        <v>44000</v>
      </c>
    </row>
    <row r="163" ht="29.9" customHeight="1" spans="1:8">
      <c r="A163" s="42" t="s">
        <v>60</v>
      </c>
      <c r="B163" s="39" t="s">
        <v>1936</v>
      </c>
      <c r="C163" s="39" t="s">
        <v>1964</v>
      </c>
      <c r="D163" s="39" t="s">
        <v>2071</v>
      </c>
      <c r="E163" s="37" t="s">
        <v>854</v>
      </c>
      <c r="F163" s="40">
        <v>1</v>
      </c>
      <c r="G163" s="41">
        <v>11200</v>
      </c>
      <c r="H163" s="41">
        <v>11200</v>
      </c>
    </row>
    <row r="164" ht="29.9" customHeight="1" spans="1:8">
      <c r="A164" s="42" t="s">
        <v>60</v>
      </c>
      <c r="B164" s="39" t="s">
        <v>1936</v>
      </c>
      <c r="C164" s="39" t="s">
        <v>2072</v>
      </c>
      <c r="D164" s="39" t="s">
        <v>2073</v>
      </c>
      <c r="E164" s="37" t="s">
        <v>854</v>
      </c>
      <c r="F164" s="40">
        <v>1</v>
      </c>
      <c r="G164" s="41">
        <v>26000</v>
      </c>
      <c r="H164" s="41">
        <v>26000</v>
      </c>
    </row>
    <row r="165" ht="29.9" customHeight="1" spans="1:8">
      <c r="A165" s="42" t="s">
        <v>60</v>
      </c>
      <c r="B165" s="39" t="s">
        <v>1936</v>
      </c>
      <c r="C165" s="39" t="s">
        <v>2074</v>
      </c>
      <c r="D165" s="39" t="s">
        <v>2075</v>
      </c>
      <c r="E165" s="37" t="s">
        <v>854</v>
      </c>
      <c r="F165" s="40">
        <v>1</v>
      </c>
      <c r="G165" s="41">
        <v>4400</v>
      </c>
      <c r="H165" s="41">
        <v>4400</v>
      </c>
    </row>
    <row r="166" ht="29.9" customHeight="1" spans="1:8">
      <c r="A166" s="42" t="s">
        <v>60</v>
      </c>
      <c r="B166" s="39" t="s">
        <v>1936</v>
      </c>
      <c r="C166" s="39" t="s">
        <v>2076</v>
      </c>
      <c r="D166" s="39" t="s">
        <v>2077</v>
      </c>
      <c r="E166" s="37" t="s">
        <v>854</v>
      </c>
      <c r="F166" s="40">
        <v>1</v>
      </c>
      <c r="G166" s="41">
        <v>5200</v>
      </c>
      <c r="H166" s="41">
        <v>5200</v>
      </c>
    </row>
    <row r="167" ht="29.9" customHeight="1" spans="1:8">
      <c r="A167" s="42" t="s">
        <v>60</v>
      </c>
      <c r="B167" s="39" t="s">
        <v>1936</v>
      </c>
      <c r="C167" s="39" t="s">
        <v>1497</v>
      </c>
      <c r="D167" s="39" t="s">
        <v>1679</v>
      </c>
      <c r="E167" s="37" t="s">
        <v>926</v>
      </c>
      <c r="F167" s="40">
        <v>1</v>
      </c>
      <c r="G167" s="41">
        <v>39800</v>
      </c>
      <c r="H167" s="41">
        <v>39800</v>
      </c>
    </row>
    <row r="168" ht="29.9" customHeight="1" spans="1:8">
      <c r="A168" s="42" t="s">
        <v>60</v>
      </c>
      <c r="B168" s="39" t="s">
        <v>1961</v>
      </c>
      <c r="C168" s="39" t="s">
        <v>1614</v>
      </c>
      <c r="D168" s="39" t="s">
        <v>2078</v>
      </c>
      <c r="E168" s="37" t="s">
        <v>926</v>
      </c>
      <c r="F168" s="40">
        <v>2</v>
      </c>
      <c r="G168" s="41">
        <v>2000</v>
      </c>
      <c r="H168" s="41">
        <v>4000</v>
      </c>
    </row>
    <row r="169" ht="29.9" customHeight="1" spans="1:8">
      <c r="A169" s="42" t="s">
        <v>60</v>
      </c>
      <c r="B169" s="39" t="s">
        <v>1961</v>
      </c>
      <c r="C169" s="39" t="s">
        <v>1627</v>
      </c>
      <c r="D169" s="39" t="s">
        <v>2079</v>
      </c>
      <c r="E169" s="37" t="s">
        <v>926</v>
      </c>
      <c r="F169" s="40">
        <v>2</v>
      </c>
      <c r="G169" s="41">
        <v>500</v>
      </c>
      <c r="H169" s="41">
        <v>1000</v>
      </c>
    </row>
    <row r="170" ht="29.9" customHeight="1" spans="1:8">
      <c r="A170" s="39" t="s">
        <v>62</v>
      </c>
      <c r="B170" s="39" t="s">
        <v>1936</v>
      </c>
      <c r="C170" s="39" t="s">
        <v>1600</v>
      </c>
      <c r="D170" s="39" t="s">
        <v>2080</v>
      </c>
      <c r="E170" s="37" t="s">
        <v>854</v>
      </c>
      <c r="F170" s="40">
        <v>1</v>
      </c>
      <c r="G170" s="41">
        <v>99000</v>
      </c>
      <c r="H170" s="41">
        <v>99000</v>
      </c>
    </row>
    <row r="171" ht="29.9" customHeight="1" spans="1:8">
      <c r="A171" s="39" t="s">
        <v>62</v>
      </c>
      <c r="B171" s="39" t="s">
        <v>1936</v>
      </c>
      <c r="C171" s="39" t="s">
        <v>1641</v>
      </c>
      <c r="D171" s="39" t="s">
        <v>2081</v>
      </c>
      <c r="E171" s="37" t="s">
        <v>926</v>
      </c>
      <c r="F171" s="40">
        <v>13</v>
      </c>
      <c r="G171" s="41">
        <v>5000</v>
      </c>
      <c r="H171" s="41">
        <v>65000</v>
      </c>
    </row>
    <row r="172" ht="29.9" customHeight="1" spans="1:8">
      <c r="A172" s="39" t="s">
        <v>62</v>
      </c>
      <c r="B172" s="39" t="s">
        <v>1936</v>
      </c>
      <c r="C172" s="39" t="s">
        <v>1964</v>
      </c>
      <c r="D172" s="39" t="s">
        <v>2082</v>
      </c>
      <c r="E172" s="37" t="s">
        <v>854</v>
      </c>
      <c r="F172" s="40">
        <v>2</v>
      </c>
      <c r="G172" s="41">
        <v>150850</v>
      </c>
      <c r="H172" s="41">
        <v>301700</v>
      </c>
    </row>
    <row r="173" ht="29.9" customHeight="1" spans="1:8">
      <c r="A173" s="39" t="s">
        <v>62</v>
      </c>
      <c r="B173" s="39" t="s">
        <v>1936</v>
      </c>
      <c r="C173" s="39" t="s">
        <v>2083</v>
      </c>
      <c r="D173" s="39" t="s">
        <v>2084</v>
      </c>
      <c r="E173" s="37" t="s">
        <v>926</v>
      </c>
      <c r="F173" s="40">
        <v>1</v>
      </c>
      <c r="G173" s="41">
        <v>600000</v>
      </c>
      <c r="H173" s="41">
        <v>600000</v>
      </c>
    </row>
    <row r="174" ht="29.9" customHeight="1" spans="1:8">
      <c r="A174" s="39" t="s">
        <v>62</v>
      </c>
      <c r="B174" s="39" t="s">
        <v>1936</v>
      </c>
      <c r="C174" s="39" t="s">
        <v>2085</v>
      </c>
      <c r="D174" s="39" t="s">
        <v>2086</v>
      </c>
      <c r="E174" s="37" t="s">
        <v>854</v>
      </c>
      <c r="F174" s="40">
        <v>1</v>
      </c>
      <c r="G174" s="41">
        <v>700000</v>
      </c>
      <c r="H174" s="41">
        <v>700000</v>
      </c>
    </row>
    <row r="175" ht="29.9" customHeight="1" spans="1:8">
      <c r="A175" s="39" t="s">
        <v>62</v>
      </c>
      <c r="B175" s="39" t="s">
        <v>1936</v>
      </c>
      <c r="C175" s="39" t="s">
        <v>2087</v>
      </c>
      <c r="D175" s="39" t="s">
        <v>2088</v>
      </c>
      <c r="E175" s="37" t="s">
        <v>926</v>
      </c>
      <c r="F175" s="40">
        <v>1</v>
      </c>
      <c r="G175" s="41">
        <v>148000</v>
      </c>
      <c r="H175" s="41">
        <v>148000</v>
      </c>
    </row>
    <row r="176" ht="29.9" customHeight="1" spans="1:8">
      <c r="A176" s="39" t="s">
        <v>62</v>
      </c>
      <c r="B176" s="39" t="s">
        <v>1936</v>
      </c>
      <c r="C176" s="39" t="s">
        <v>2087</v>
      </c>
      <c r="D176" s="39" t="s">
        <v>2089</v>
      </c>
      <c r="E176" s="37" t="s">
        <v>926</v>
      </c>
      <c r="F176" s="40">
        <v>1</v>
      </c>
      <c r="G176" s="41">
        <v>148000</v>
      </c>
      <c r="H176" s="41">
        <v>148000</v>
      </c>
    </row>
    <row r="177" ht="29.9" customHeight="1" spans="1:8">
      <c r="A177" s="39" t="s">
        <v>62</v>
      </c>
      <c r="B177" s="39" t="s">
        <v>1936</v>
      </c>
      <c r="C177" s="39" t="s">
        <v>1937</v>
      </c>
      <c r="D177" s="39" t="s">
        <v>2090</v>
      </c>
      <c r="E177" s="37" t="s">
        <v>926</v>
      </c>
      <c r="F177" s="40">
        <v>1</v>
      </c>
      <c r="G177" s="41">
        <v>269000</v>
      </c>
      <c r="H177" s="41">
        <v>269000</v>
      </c>
    </row>
    <row r="178" ht="29.9" customHeight="1" spans="1:8">
      <c r="A178" s="39" t="s">
        <v>62</v>
      </c>
      <c r="B178" s="39" t="s">
        <v>1936</v>
      </c>
      <c r="C178" s="39" t="s">
        <v>1534</v>
      </c>
      <c r="D178" s="39" t="s">
        <v>1533</v>
      </c>
      <c r="E178" s="37" t="s">
        <v>854</v>
      </c>
      <c r="F178" s="40">
        <v>4</v>
      </c>
      <c r="G178" s="41">
        <v>1000</v>
      </c>
      <c r="H178" s="41">
        <v>4000</v>
      </c>
    </row>
    <row r="179" ht="29.9" customHeight="1" spans="1:8">
      <c r="A179" s="39" t="s">
        <v>62</v>
      </c>
      <c r="B179" s="39" t="s">
        <v>1936</v>
      </c>
      <c r="C179" s="39" t="s">
        <v>1980</v>
      </c>
      <c r="D179" s="39" t="s">
        <v>2091</v>
      </c>
      <c r="E179" s="37" t="s">
        <v>1587</v>
      </c>
      <c r="F179" s="40">
        <v>33</v>
      </c>
      <c r="G179" s="41">
        <v>1000</v>
      </c>
      <c r="H179" s="41">
        <v>33000</v>
      </c>
    </row>
    <row r="180" ht="29.9" customHeight="1" spans="1:8">
      <c r="A180" s="39" t="s">
        <v>62</v>
      </c>
      <c r="B180" s="39" t="s">
        <v>1936</v>
      </c>
      <c r="C180" s="39" t="s">
        <v>2092</v>
      </c>
      <c r="D180" s="39" t="s">
        <v>2093</v>
      </c>
      <c r="E180" s="37" t="s">
        <v>926</v>
      </c>
      <c r="F180" s="40">
        <v>1</v>
      </c>
      <c r="G180" s="41">
        <v>90000</v>
      </c>
      <c r="H180" s="41">
        <v>90000</v>
      </c>
    </row>
    <row r="181" ht="29.9" customHeight="1" spans="1:8">
      <c r="A181" s="39" t="s">
        <v>62</v>
      </c>
      <c r="B181" s="39" t="s">
        <v>1936</v>
      </c>
      <c r="C181" s="39" t="s">
        <v>2094</v>
      </c>
      <c r="D181" s="39" t="s">
        <v>2095</v>
      </c>
      <c r="E181" s="37" t="s">
        <v>926</v>
      </c>
      <c r="F181" s="40">
        <v>1</v>
      </c>
      <c r="G181" s="41">
        <v>200000</v>
      </c>
      <c r="H181" s="41">
        <v>200000</v>
      </c>
    </row>
    <row r="182" ht="29.9" customHeight="1" spans="1:8">
      <c r="A182" s="39" t="s">
        <v>62</v>
      </c>
      <c r="B182" s="39" t="s">
        <v>1936</v>
      </c>
      <c r="C182" s="39" t="s">
        <v>2096</v>
      </c>
      <c r="D182" s="39" t="s">
        <v>2097</v>
      </c>
      <c r="E182" s="37" t="s">
        <v>926</v>
      </c>
      <c r="F182" s="40">
        <v>1</v>
      </c>
      <c r="G182" s="41">
        <v>120000</v>
      </c>
      <c r="H182" s="41">
        <v>120000</v>
      </c>
    </row>
    <row r="183" ht="29.9" customHeight="1" spans="1:8">
      <c r="A183" s="39" t="s">
        <v>62</v>
      </c>
      <c r="B183" s="39" t="s">
        <v>2027</v>
      </c>
      <c r="C183" s="39" t="s">
        <v>1688</v>
      </c>
      <c r="D183" s="39" t="s">
        <v>2098</v>
      </c>
      <c r="E183" s="37" t="s">
        <v>654</v>
      </c>
      <c r="F183" s="40">
        <v>10</v>
      </c>
      <c r="G183" s="41">
        <v>2500</v>
      </c>
      <c r="H183" s="41">
        <v>25000</v>
      </c>
    </row>
    <row r="184" ht="29.9" customHeight="1" spans="1:8">
      <c r="A184" s="39" t="s">
        <v>62</v>
      </c>
      <c r="B184" s="39" t="s">
        <v>2027</v>
      </c>
      <c r="C184" s="39" t="s">
        <v>1688</v>
      </c>
      <c r="D184" s="39" t="s">
        <v>1687</v>
      </c>
      <c r="E184" s="37" t="s">
        <v>654</v>
      </c>
      <c r="F184" s="40">
        <v>17</v>
      </c>
      <c r="G184" s="41">
        <v>2200</v>
      </c>
      <c r="H184" s="41">
        <v>37400</v>
      </c>
    </row>
    <row r="185" ht="29.9" customHeight="1" spans="1:8">
      <c r="A185" s="39" t="s">
        <v>62</v>
      </c>
      <c r="B185" s="39" t="s">
        <v>2027</v>
      </c>
      <c r="C185" s="39" t="s">
        <v>1685</v>
      </c>
      <c r="D185" s="39" t="s">
        <v>1684</v>
      </c>
      <c r="E185" s="37" t="s">
        <v>1686</v>
      </c>
      <c r="F185" s="40">
        <v>20</v>
      </c>
      <c r="G185" s="41">
        <v>650</v>
      </c>
      <c r="H185" s="41">
        <v>13000</v>
      </c>
    </row>
    <row r="186" ht="29.9" customHeight="1" spans="1:8">
      <c r="A186" s="39" t="s">
        <v>62</v>
      </c>
      <c r="B186" s="39" t="s">
        <v>2027</v>
      </c>
      <c r="C186" s="39" t="s">
        <v>1690</v>
      </c>
      <c r="D186" s="39" t="s">
        <v>1689</v>
      </c>
      <c r="E186" s="37" t="s">
        <v>1686</v>
      </c>
      <c r="F186" s="40">
        <v>30</v>
      </c>
      <c r="G186" s="41">
        <v>300</v>
      </c>
      <c r="H186" s="41">
        <v>9000</v>
      </c>
    </row>
    <row r="187" ht="29.9" customHeight="1" spans="1:8">
      <c r="A187" s="39" t="s">
        <v>62</v>
      </c>
      <c r="B187" s="39" t="s">
        <v>2027</v>
      </c>
      <c r="C187" s="39" t="s">
        <v>1692</v>
      </c>
      <c r="D187" s="39" t="s">
        <v>2099</v>
      </c>
      <c r="E187" s="37" t="s">
        <v>1591</v>
      </c>
      <c r="F187" s="40">
        <v>4</v>
      </c>
      <c r="G187" s="41">
        <v>1000</v>
      </c>
      <c r="H187" s="41">
        <v>4000</v>
      </c>
    </row>
    <row r="188" ht="29.9" customHeight="1" spans="1:8">
      <c r="A188" s="39" t="s">
        <v>62</v>
      </c>
      <c r="B188" s="39" t="s">
        <v>1961</v>
      </c>
      <c r="C188" s="39" t="s">
        <v>1614</v>
      </c>
      <c r="D188" s="39" t="s">
        <v>2100</v>
      </c>
      <c r="E188" s="37" t="s">
        <v>926</v>
      </c>
      <c r="F188" s="40">
        <v>1</v>
      </c>
      <c r="G188" s="41">
        <v>55000</v>
      </c>
      <c r="H188" s="41">
        <v>55000</v>
      </c>
    </row>
    <row r="189" ht="29.9" customHeight="1" spans="1:8">
      <c r="A189" s="39" t="s">
        <v>62</v>
      </c>
      <c r="B189" s="39" t="s">
        <v>1961</v>
      </c>
      <c r="C189" s="39" t="s">
        <v>1962</v>
      </c>
      <c r="D189" s="39" t="s">
        <v>2101</v>
      </c>
      <c r="E189" s="37" t="s">
        <v>926</v>
      </c>
      <c r="F189" s="40">
        <v>1</v>
      </c>
      <c r="G189" s="41">
        <v>160000</v>
      </c>
      <c r="H189" s="41">
        <v>160000</v>
      </c>
    </row>
    <row r="190" ht="29.9" customHeight="1" spans="1:8">
      <c r="A190" s="39" t="s">
        <v>62</v>
      </c>
      <c r="B190" s="39" t="s">
        <v>1961</v>
      </c>
      <c r="C190" s="39" t="s">
        <v>1962</v>
      </c>
      <c r="D190" s="39" t="s">
        <v>2102</v>
      </c>
      <c r="E190" s="37" t="s">
        <v>926</v>
      </c>
      <c r="F190" s="40">
        <v>1</v>
      </c>
      <c r="G190" s="41">
        <v>10000</v>
      </c>
      <c r="H190" s="41">
        <v>10000</v>
      </c>
    </row>
    <row r="191" ht="29.9" customHeight="1" spans="1:8">
      <c r="A191" s="39" t="s">
        <v>62</v>
      </c>
      <c r="B191" s="39" t="s">
        <v>1961</v>
      </c>
      <c r="C191" s="39" t="s">
        <v>1962</v>
      </c>
      <c r="D191" s="39" t="s">
        <v>2103</v>
      </c>
      <c r="E191" s="37" t="s">
        <v>926</v>
      </c>
      <c r="F191" s="40">
        <v>1</v>
      </c>
      <c r="G191" s="41">
        <v>800000</v>
      </c>
      <c r="H191" s="41">
        <v>800000</v>
      </c>
    </row>
    <row r="192" ht="29.9" customHeight="1" spans="1:8">
      <c r="A192" s="39" t="s">
        <v>62</v>
      </c>
      <c r="B192" s="39" t="s">
        <v>1961</v>
      </c>
      <c r="C192" s="39" t="s">
        <v>1627</v>
      </c>
      <c r="D192" s="39" t="s">
        <v>2104</v>
      </c>
      <c r="E192" s="37" t="s">
        <v>926</v>
      </c>
      <c r="F192" s="40">
        <v>1</v>
      </c>
      <c r="G192" s="41">
        <v>80000</v>
      </c>
      <c r="H192" s="41">
        <v>80000</v>
      </c>
    </row>
    <row r="193" ht="29.9" customHeight="1" spans="1:8">
      <c r="A193" s="39" t="s">
        <v>64</v>
      </c>
      <c r="B193" s="39" t="s">
        <v>1936</v>
      </c>
      <c r="C193" s="39" t="s">
        <v>1578</v>
      </c>
      <c r="D193" s="39" t="s">
        <v>1706</v>
      </c>
      <c r="E193" s="37" t="s">
        <v>926</v>
      </c>
      <c r="F193" s="40">
        <v>1</v>
      </c>
      <c r="G193" s="41">
        <v>60000</v>
      </c>
      <c r="H193" s="41">
        <v>60000</v>
      </c>
    </row>
    <row r="194" ht="29.9" customHeight="1" spans="1:8">
      <c r="A194" s="39" t="s">
        <v>64</v>
      </c>
      <c r="B194" s="39" t="s">
        <v>1936</v>
      </c>
      <c r="C194" s="39" t="s">
        <v>1502</v>
      </c>
      <c r="D194" s="39" t="s">
        <v>1680</v>
      </c>
      <c r="E194" s="37" t="s">
        <v>854</v>
      </c>
      <c r="F194" s="40">
        <v>1</v>
      </c>
      <c r="G194" s="41">
        <v>8350</v>
      </c>
      <c r="H194" s="41">
        <v>8350</v>
      </c>
    </row>
    <row r="195" ht="29.9" customHeight="1" spans="1:8">
      <c r="A195" s="39" t="s">
        <v>64</v>
      </c>
      <c r="B195" s="39" t="s">
        <v>1936</v>
      </c>
      <c r="C195" s="39" t="s">
        <v>1502</v>
      </c>
      <c r="D195" s="39" t="s">
        <v>1680</v>
      </c>
      <c r="E195" s="37" t="s">
        <v>854</v>
      </c>
      <c r="F195" s="40">
        <v>4</v>
      </c>
      <c r="G195" s="41">
        <v>3869</v>
      </c>
      <c r="H195" s="41">
        <v>15476</v>
      </c>
    </row>
    <row r="196" ht="29.9" customHeight="1" spans="1:8">
      <c r="A196" s="39" t="s">
        <v>64</v>
      </c>
      <c r="B196" s="39" t="s">
        <v>1936</v>
      </c>
      <c r="C196" s="39" t="s">
        <v>1723</v>
      </c>
      <c r="D196" s="39" t="s">
        <v>2105</v>
      </c>
      <c r="E196" s="37" t="s">
        <v>926</v>
      </c>
      <c r="F196" s="40">
        <v>1</v>
      </c>
      <c r="G196" s="41">
        <v>10800</v>
      </c>
      <c r="H196" s="41">
        <v>10800</v>
      </c>
    </row>
    <row r="197" ht="29.9" customHeight="1" spans="1:8">
      <c r="A197" s="39" t="s">
        <v>64</v>
      </c>
      <c r="B197" s="39" t="s">
        <v>1936</v>
      </c>
      <c r="C197" s="39" t="s">
        <v>1723</v>
      </c>
      <c r="D197" s="39" t="s">
        <v>2106</v>
      </c>
      <c r="E197" s="37" t="s">
        <v>926</v>
      </c>
      <c r="F197" s="40">
        <v>1</v>
      </c>
      <c r="G197" s="41">
        <v>280000</v>
      </c>
      <c r="H197" s="41">
        <v>280000</v>
      </c>
    </row>
    <row r="198" ht="29.9" customHeight="1" spans="1:8">
      <c r="A198" s="39" t="s">
        <v>64</v>
      </c>
      <c r="B198" s="39" t="s">
        <v>1936</v>
      </c>
      <c r="C198" s="39" t="s">
        <v>1723</v>
      </c>
      <c r="D198" s="39" t="s">
        <v>2107</v>
      </c>
      <c r="E198" s="37" t="s">
        <v>926</v>
      </c>
      <c r="F198" s="40">
        <v>2</v>
      </c>
      <c r="G198" s="41">
        <v>5200</v>
      </c>
      <c r="H198" s="41">
        <v>10400</v>
      </c>
    </row>
    <row r="199" ht="29.9" customHeight="1" spans="1:8">
      <c r="A199" s="39" t="s">
        <v>66</v>
      </c>
      <c r="B199" s="39" t="s">
        <v>1936</v>
      </c>
      <c r="C199" s="39" t="s">
        <v>2072</v>
      </c>
      <c r="D199" s="39" t="s">
        <v>2108</v>
      </c>
      <c r="E199" s="37" t="s">
        <v>926</v>
      </c>
      <c r="F199" s="40">
        <v>1</v>
      </c>
      <c r="G199" s="41">
        <v>46799</v>
      </c>
      <c r="H199" s="41">
        <v>46799</v>
      </c>
    </row>
    <row r="200" ht="29.9" customHeight="1" spans="1:8">
      <c r="A200" s="39" t="s">
        <v>66</v>
      </c>
      <c r="B200" s="39" t="s">
        <v>1936</v>
      </c>
      <c r="C200" s="39" t="s">
        <v>2109</v>
      </c>
      <c r="D200" s="39" t="s">
        <v>2110</v>
      </c>
      <c r="E200" s="37" t="s">
        <v>854</v>
      </c>
      <c r="F200" s="40">
        <v>3</v>
      </c>
      <c r="G200" s="41">
        <v>6500</v>
      </c>
      <c r="H200" s="41">
        <v>19500</v>
      </c>
    </row>
    <row r="201" ht="29.9" customHeight="1" spans="1:8">
      <c r="A201" s="39" t="s">
        <v>66</v>
      </c>
      <c r="B201" s="39" t="s">
        <v>1936</v>
      </c>
      <c r="C201" s="39" t="s">
        <v>2111</v>
      </c>
      <c r="D201" s="39" t="s">
        <v>2112</v>
      </c>
      <c r="E201" s="37" t="s">
        <v>854</v>
      </c>
      <c r="F201" s="40">
        <v>2</v>
      </c>
      <c r="G201" s="41">
        <v>12500</v>
      </c>
      <c r="H201" s="41">
        <v>25000</v>
      </c>
    </row>
    <row r="202" ht="29.9" customHeight="1" spans="1:8">
      <c r="A202" s="39" t="s">
        <v>66</v>
      </c>
      <c r="B202" s="39" t="s">
        <v>1936</v>
      </c>
      <c r="C202" s="39" t="s">
        <v>1502</v>
      </c>
      <c r="D202" s="39" t="s">
        <v>1776</v>
      </c>
      <c r="E202" s="37" t="s">
        <v>854</v>
      </c>
      <c r="F202" s="40">
        <v>2</v>
      </c>
      <c r="G202" s="41">
        <v>3400</v>
      </c>
      <c r="H202" s="41">
        <v>6800</v>
      </c>
    </row>
    <row r="203" ht="29.9" customHeight="1" spans="1:8">
      <c r="A203" s="39" t="s">
        <v>66</v>
      </c>
      <c r="B203" s="39" t="s">
        <v>1936</v>
      </c>
      <c r="C203" s="39" t="s">
        <v>1945</v>
      </c>
      <c r="D203" s="39" t="s">
        <v>2113</v>
      </c>
      <c r="E203" s="37" t="s">
        <v>926</v>
      </c>
      <c r="F203" s="40">
        <v>1</v>
      </c>
      <c r="G203" s="41">
        <v>6000</v>
      </c>
      <c r="H203" s="41">
        <v>6000</v>
      </c>
    </row>
    <row r="204" ht="29.9" customHeight="1" spans="1:8">
      <c r="A204" s="39" t="s">
        <v>66</v>
      </c>
      <c r="B204" s="39" t="s">
        <v>1936</v>
      </c>
      <c r="C204" s="39" t="s">
        <v>2114</v>
      </c>
      <c r="D204" s="39" t="s">
        <v>2115</v>
      </c>
      <c r="E204" s="37" t="s">
        <v>854</v>
      </c>
      <c r="F204" s="40">
        <v>1</v>
      </c>
      <c r="G204" s="41">
        <v>47000</v>
      </c>
      <c r="H204" s="41">
        <v>47000</v>
      </c>
    </row>
    <row r="205" ht="29.9" customHeight="1" spans="1:8">
      <c r="A205" s="39" t="s">
        <v>66</v>
      </c>
      <c r="B205" s="39" t="s">
        <v>1936</v>
      </c>
      <c r="C205" s="39" t="s">
        <v>2114</v>
      </c>
      <c r="D205" s="39" t="s">
        <v>2116</v>
      </c>
      <c r="E205" s="37" t="s">
        <v>854</v>
      </c>
      <c r="F205" s="40">
        <v>2</v>
      </c>
      <c r="G205" s="41">
        <v>45000</v>
      </c>
      <c r="H205" s="41">
        <v>90000</v>
      </c>
    </row>
    <row r="206" ht="29.9" customHeight="1" spans="1:8">
      <c r="A206" s="39" t="s">
        <v>66</v>
      </c>
      <c r="B206" s="39" t="s">
        <v>1936</v>
      </c>
      <c r="C206" s="39" t="s">
        <v>2114</v>
      </c>
      <c r="D206" s="39" t="s">
        <v>2117</v>
      </c>
      <c r="E206" s="37" t="s">
        <v>854</v>
      </c>
      <c r="F206" s="40">
        <v>2</v>
      </c>
      <c r="G206" s="41">
        <v>4000</v>
      </c>
      <c r="H206" s="41">
        <v>8000</v>
      </c>
    </row>
    <row r="207" ht="29.9" customHeight="1" spans="1:8">
      <c r="A207" s="39" t="s">
        <v>66</v>
      </c>
      <c r="B207" s="39" t="s">
        <v>1936</v>
      </c>
      <c r="C207" s="39" t="s">
        <v>2118</v>
      </c>
      <c r="D207" s="39" t="s">
        <v>2119</v>
      </c>
      <c r="E207" s="37" t="s">
        <v>854</v>
      </c>
      <c r="F207" s="40">
        <v>1</v>
      </c>
      <c r="G207" s="41">
        <v>140000</v>
      </c>
      <c r="H207" s="41">
        <v>140000</v>
      </c>
    </row>
    <row r="208" ht="29.9" customHeight="1" spans="1:8">
      <c r="A208" s="39" t="s">
        <v>66</v>
      </c>
      <c r="B208" s="39" t="s">
        <v>1936</v>
      </c>
      <c r="C208" s="39" t="s">
        <v>2120</v>
      </c>
      <c r="D208" s="39" t="s">
        <v>2121</v>
      </c>
      <c r="E208" s="37" t="s">
        <v>854</v>
      </c>
      <c r="F208" s="40">
        <v>1</v>
      </c>
      <c r="G208" s="41">
        <v>72000</v>
      </c>
      <c r="H208" s="41">
        <v>72000</v>
      </c>
    </row>
    <row r="209" ht="29.9" customHeight="1" spans="1:8">
      <c r="A209" s="39" t="s">
        <v>66</v>
      </c>
      <c r="B209" s="39" t="s">
        <v>1936</v>
      </c>
      <c r="C209" s="39" t="s">
        <v>2005</v>
      </c>
      <c r="D209" s="39" t="s">
        <v>2122</v>
      </c>
      <c r="E209" s="37" t="s">
        <v>854</v>
      </c>
      <c r="F209" s="40">
        <v>1</v>
      </c>
      <c r="G209" s="41">
        <v>15000</v>
      </c>
      <c r="H209" s="41">
        <v>15000</v>
      </c>
    </row>
    <row r="210" ht="29.9" customHeight="1" spans="1:8">
      <c r="A210" s="39" t="s">
        <v>66</v>
      </c>
      <c r="B210" s="39" t="s">
        <v>1936</v>
      </c>
      <c r="C210" s="39" t="s">
        <v>1723</v>
      </c>
      <c r="D210" s="39" t="s">
        <v>2123</v>
      </c>
      <c r="E210" s="37" t="s">
        <v>926</v>
      </c>
      <c r="F210" s="40">
        <v>2</v>
      </c>
      <c r="G210" s="41">
        <v>90000</v>
      </c>
      <c r="H210" s="41">
        <v>180000</v>
      </c>
    </row>
    <row r="211" ht="29.9" customHeight="1" spans="1:8">
      <c r="A211" s="39" t="s">
        <v>66</v>
      </c>
      <c r="B211" s="39" t="s">
        <v>1936</v>
      </c>
      <c r="C211" s="39" t="s">
        <v>1723</v>
      </c>
      <c r="D211" s="39" t="s">
        <v>2124</v>
      </c>
      <c r="E211" s="37" t="s">
        <v>854</v>
      </c>
      <c r="F211" s="40">
        <v>6</v>
      </c>
      <c r="G211" s="41">
        <v>7800</v>
      </c>
      <c r="H211" s="41">
        <v>46800</v>
      </c>
    </row>
    <row r="212" ht="29.9" customHeight="1" spans="1:8">
      <c r="A212" s="39" t="s">
        <v>66</v>
      </c>
      <c r="B212" s="39" t="s">
        <v>1936</v>
      </c>
      <c r="C212" s="39" t="s">
        <v>1723</v>
      </c>
      <c r="D212" s="39" t="s">
        <v>2125</v>
      </c>
      <c r="E212" s="37" t="s">
        <v>926</v>
      </c>
      <c r="F212" s="40">
        <v>7</v>
      </c>
      <c r="G212" s="41">
        <v>5200</v>
      </c>
      <c r="H212" s="41">
        <v>36400</v>
      </c>
    </row>
    <row r="213" ht="29.9" customHeight="1" spans="1:8">
      <c r="A213" s="39" t="s">
        <v>66</v>
      </c>
      <c r="B213" s="39" t="s">
        <v>1936</v>
      </c>
      <c r="C213" s="39" t="s">
        <v>1723</v>
      </c>
      <c r="D213" s="39" t="s">
        <v>2126</v>
      </c>
      <c r="E213" s="37" t="s">
        <v>926</v>
      </c>
      <c r="F213" s="40">
        <v>10</v>
      </c>
      <c r="G213" s="41">
        <v>8500</v>
      </c>
      <c r="H213" s="41">
        <v>85000</v>
      </c>
    </row>
    <row r="214" ht="29.9" customHeight="1" spans="1:8">
      <c r="A214" s="39" t="s">
        <v>66</v>
      </c>
      <c r="B214" s="39" t="s">
        <v>1936</v>
      </c>
      <c r="C214" s="39" t="s">
        <v>2127</v>
      </c>
      <c r="D214" s="39" t="s">
        <v>2128</v>
      </c>
      <c r="E214" s="37" t="s">
        <v>854</v>
      </c>
      <c r="F214" s="40">
        <v>1</v>
      </c>
      <c r="G214" s="41">
        <v>90000</v>
      </c>
      <c r="H214" s="41">
        <v>90000</v>
      </c>
    </row>
    <row r="215" ht="29.9" customHeight="1" spans="1:8">
      <c r="A215" s="39" t="s">
        <v>66</v>
      </c>
      <c r="B215" s="39" t="s">
        <v>2027</v>
      </c>
      <c r="C215" s="39" t="s">
        <v>1713</v>
      </c>
      <c r="D215" s="39" t="s">
        <v>1712</v>
      </c>
      <c r="E215" s="37" t="s">
        <v>780</v>
      </c>
      <c r="F215" s="40">
        <v>2</v>
      </c>
      <c r="G215" s="41">
        <v>1500</v>
      </c>
      <c r="H215" s="41">
        <v>3000</v>
      </c>
    </row>
    <row r="216" ht="29.9" customHeight="1" spans="1:8">
      <c r="A216" s="39" t="s">
        <v>66</v>
      </c>
      <c r="B216" s="39" t="s">
        <v>1961</v>
      </c>
      <c r="C216" s="39" t="s">
        <v>1627</v>
      </c>
      <c r="D216" s="39" t="s">
        <v>2129</v>
      </c>
      <c r="E216" s="37" t="s">
        <v>926</v>
      </c>
      <c r="F216" s="40">
        <v>1</v>
      </c>
      <c r="G216" s="41">
        <v>18664</v>
      </c>
      <c r="H216" s="41">
        <v>18664</v>
      </c>
    </row>
    <row r="217" ht="29.9" customHeight="1" spans="1:8">
      <c r="A217" s="39" t="s">
        <v>68</v>
      </c>
      <c r="B217" s="39" t="s">
        <v>1936</v>
      </c>
      <c r="C217" s="39" t="s">
        <v>1720</v>
      </c>
      <c r="D217" s="39" t="s">
        <v>1719</v>
      </c>
      <c r="E217" s="37" t="s">
        <v>1721</v>
      </c>
      <c r="F217" s="40">
        <v>1</v>
      </c>
      <c r="G217" s="41">
        <v>210000</v>
      </c>
      <c r="H217" s="41">
        <v>210000</v>
      </c>
    </row>
    <row r="218" ht="29.9" customHeight="1" spans="1:8">
      <c r="A218" s="39" t="s">
        <v>68</v>
      </c>
      <c r="B218" s="39" t="s">
        <v>1936</v>
      </c>
      <c r="C218" s="39" t="s">
        <v>2130</v>
      </c>
      <c r="D218" s="39" t="s">
        <v>2131</v>
      </c>
      <c r="E218" s="37" t="s">
        <v>926</v>
      </c>
      <c r="F218" s="40">
        <v>1</v>
      </c>
      <c r="G218" s="41">
        <v>5000</v>
      </c>
      <c r="H218" s="41">
        <v>5000</v>
      </c>
    </row>
    <row r="219" ht="29.9" customHeight="1" spans="1:8">
      <c r="A219" s="39" t="s">
        <v>68</v>
      </c>
      <c r="B219" s="39" t="s">
        <v>1936</v>
      </c>
      <c r="C219" s="39" t="s">
        <v>1995</v>
      </c>
      <c r="D219" s="39" t="s">
        <v>2132</v>
      </c>
      <c r="E219" s="37" t="s">
        <v>926</v>
      </c>
      <c r="F219" s="40">
        <v>2</v>
      </c>
      <c r="G219" s="41">
        <v>5000</v>
      </c>
      <c r="H219" s="41">
        <v>10000</v>
      </c>
    </row>
    <row r="220" ht="29.9" customHeight="1" spans="1:8">
      <c r="A220" s="39" t="s">
        <v>68</v>
      </c>
      <c r="B220" s="39" t="s">
        <v>1936</v>
      </c>
      <c r="C220" s="39" t="s">
        <v>2133</v>
      </c>
      <c r="D220" s="39" t="s">
        <v>2134</v>
      </c>
      <c r="E220" s="37" t="s">
        <v>854</v>
      </c>
      <c r="F220" s="40">
        <v>1</v>
      </c>
      <c r="G220" s="41">
        <v>4200</v>
      </c>
      <c r="H220" s="41">
        <v>4200</v>
      </c>
    </row>
    <row r="221" ht="29.9" customHeight="1" spans="1:8">
      <c r="A221" s="39" t="s">
        <v>68</v>
      </c>
      <c r="B221" s="39" t="s">
        <v>1936</v>
      </c>
      <c r="C221" s="39" t="s">
        <v>1945</v>
      </c>
      <c r="D221" s="39" t="s">
        <v>2135</v>
      </c>
      <c r="E221" s="37" t="s">
        <v>926</v>
      </c>
      <c r="F221" s="40">
        <v>2</v>
      </c>
      <c r="G221" s="41">
        <v>10000</v>
      </c>
      <c r="H221" s="41">
        <v>20000</v>
      </c>
    </row>
    <row r="222" ht="29.9" customHeight="1" spans="1:8">
      <c r="A222" s="39" t="s">
        <v>68</v>
      </c>
      <c r="B222" s="39" t="s">
        <v>1936</v>
      </c>
      <c r="C222" s="39" t="s">
        <v>2118</v>
      </c>
      <c r="D222" s="39" t="s">
        <v>2136</v>
      </c>
      <c r="E222" s="37" t="s">
        <v>854</v>
      </c>
      <c r="F222" s="40">
        <v>1</v>
      </c>
      <c r="G222" s="41">
        <v>95500</v>
      </c>
      <c r="H222" s="41">
        <v>95500</v>
      </c>
    </row>
    <row r="223" ht="29.9" customHeight="1" spans="1:8">
      <c r="A223" s="39" t="s">
        <v>68</v>
      </c>
      <c r="B223" s="39" t="s">
        <v>1936</v>
      </c>
      <c r="C223" s="39" t="s">
        <v>2118</v>
      </c>
      <c r="D223" s="39" t="s">
        <v>2137</v>
      </c>
      <c r="E223" s="37" t="s">
        <v>854</v>
      </c>
      <c r="F223" s="40">
        <v>1</v>
      </c>
      <c r="G223" s="41">
        <v>370000</v>
      </c>
      <c r="H223" s="41">
        <v>370000</v>
      </c>
    </row>
    <row r="224" ht="29.9" customHeight="1" spans="1:8">
      <c r="A224" s="39" t="s">
        <v>68</v>
      </c>
      <c r="B224" s="39" t="s">
        <v>1936</v>
      </c>
      <c r="C224" s="39" t="s">
        <v>1723</v>
      </c>
      <c r="D224" s="39" t="s">
        <v>2138</v>
      </c>
      <c r="E224" s="37" t="s">
        <v>926</v>
      </c>
      <c r="F224" s="40">
        <v>1</v>
      </c>
      <c r="G224" s="41">
        <v>150000</v>
      </c>
      <c r="H224" s="41">
        <v>150000</v>
      </c>
    </row>
    <row r="225" ht="29.9" customHeight="1" spans="1:8">
      <c r="A225" s="39" t="s">
        <v>68</v>
      </c>
      <c r="B225" s="39" t="s">
        <v>1936</v>
      </c>
      <c r="C225" s="39" t="s">
        <v>1723</v>
      </c>
      <c r="D225" s="39" t="s">
        <v>2139</v>
      </c>
      <c r="E225" s="37" t="s">
        <v>926</v>
      </c>
      <c r="F225" s="40">
        <v>6</v>
      </c>
      <c r="G225" s="41">
        <v>6000</v>
      </c>
      <c r="H225" s="41">
        <v>36000</v>
      </c>
    </row>
    <row r="226" ht="29.9" customHeight="1" spans="1:8">
      <c r="A226" s="39" t="s">
        <v>68</v>
      </c>
      <c r="B226" s="39" t="s">
        <v>1936</v>
      </c>
      <c r="C226" s="39" t="s">
        <v>1723</v>
      </c>
      <c r="D226" s="39" t="s">
        <v>2140</v>
      </c>
      <c r="E226" s="37" t="s">
        <v>926</v>
      </c>
      <c r="F226" s="40">
        <v>1</v>
      </c>
      <c r="G226" s="41">
        <v>65000</v>
      </c>
      <c r="H226" s="41">
        <v>65000</v>
      </c>
    </row>
    <row r="227" ht="29.9" customHeight="1" spans="1:8">
      <c r="A227" s="39" t="s">
        <v>68</v>
      </c>
      <c r="B227" s="39" t="s">
        <v>1936</v>
      </c>
      <c r="C227" s="39" t="s">
        <v>1723</v>
      </c>
      <c r="D227" s="39" t="s">
        <v>2141</v>
      </c>
      <c r="E227" s="37" t="s">
        <v>926</v>
      </c>
      <c r="F227" s="40">
        <v>8</v>
      </c>
      <c r="G227" s="41">
        <v>325000</v>
      </c>
      <c r="H227" s="41">
        <v>2600000</v>
      </c>
    </row>
    <row r="228" ht="29.9" customHeight="1" spans="1:8">
      <c r="A228" s="39" t="s">
        <v>68</v>
      </c>
      <c r="B228" s="39" t="s">
        <v>1936</v>
      </c>
      <c r="C228" s="39" t="s">
        <v>1723</v>
      </c>
      <c r="D228" s="39" t="s">
        <v>2142</v>
      </c>
      <c r="E228" s="37" t="s">
        <v>926</v>
      </c>
      <c r="F228" s="40">
        <v>1</v>
      </c>
      <c r="G228" s="41">
        <v>130000</v>
      </c>
      <c r="H228" s="41">
        <v>130000</v>
      </c>
    </row>
    <row r="229" ht="29.9" customHeight="1" spans="1:8">
      <c r="A229" s="39" t="s">
        <v>68</v>
      </c>
      <c r="B229" s="39" t="s">
        <v>1936</v>
      </c>
      <c r="C229" s="39" t="s">
        <v>1723</v>
      </c>
      <c r="D229" s="39" t="s">
        <v>2143</v>
      </c>
      <c r="E229" s="37" t="s">
        <v>926</v>
      </c>
      <c r="F229" s="40">
        <v>1</v>
      </c>
      <c r="G229" s="41">
        <v>130000</v>
      </c>
      <c r="H229" s="41">
        <v>130000</v>
      </c>
    </row>
    <row r="230" ht="29.9" customHeight="1" spans="1:8">
      <c r="A230" s="39" t="s">
        <v>68</v>
      </c>
      <c r="B230" s="39" t="s">
        <v>1936</v>
      </c>
      <c r="C230" s="39" t="s">
        <v>1723</v>
      </c>
      <c r="D230" s="39" t="s">
        <v>2144</v>
      </c>
      <c r="E230" s="37" t="s">
        <v>926</v>
      </c>
      <c r="F230" s="40">
        <v>1</v>
      </c>
      <c r="G230" s="41">
        <v>306500</v>
      </c>
      <c r="H230" s="41">
        <v>306500</v>
      </c>
    </row>
    <row r="231" ht="29.9" customHeight="1" spans="1:8">
      <c r="A231" s="39" t="s">
        <v>68</v>
      </c>
      <c r="B231" s="39" t="s">
        <v>1936</v>
      </c>
      <c r="C231" s="39" t="s">
        <v>1723</v>
      </c>
      <c r="D231" s="39" t="s">
        <v>2145</v>
      </c>
      <c r="E231" s="37" t="s">
        <v>926</v>
      </c>
      <c r="F231" s="40">
        <v>1</v>
      </c>
      <c r="G231" s="41">
        <v>360000</v>
      </c>
      <c r="H231" s="41">
        <v>360000</v>
      </c>
    </row>
    <row r="232" ht="29.9" customHeight="1" spans="1:8">
      <c r="A232" s="39" t="s">
        <v>68</v>
      </c>
      <c r="B232" s="39" t="s">
        <v>1936</v>
      </c>
      <c r="C232" s="39" t="s">
        <v>1723</v>
      </c>
      <c r="D232" s="39" t="s">
        <v>2146</v>
      </c>
      <c r="E232" s="37" t="s">
        <v>926</v>
      </c>
      <c r="F232" s="40">
        <v>8</v>
      </c>
      <c r="G232" s="41">
        <v>45000</v>
      </c>
      <c r="H232" s="41">
        <v>360000</v>
      </c>
    </row>
    <row r="233" ht="29.9" customHeight="1" spans="1:8">
      <c r="A233" s="39" t="s">
        <v>68</v>
      </c>
      <c r="B233" s="39" t="s">
        <v>1936</v>
      </c>
      <c r="C233" s="39" t="s">
        <v>1723</v>
      </c>
      <c r="D233" s="39" t="s">
        <v>2147</v>
      </c>
      <c r="E233" s="37" t="s">
        <v>926</v>
      </c>
      <c r="F233" s="40">
        <v>29</v>
      </c>
      <c r="G233" s="41">
        <v>22000</v>
      </c>
      <c r="H233" s="41">
        <v>638000</v>
      </c>
    </row>
    <row r="234" ht="29.9" customHeight="1" spans="1:8">
      <c r="A234" s="39" t="s">
        <v>68</v>
      </c>
      <c r="B234" s="39" t="s">
        <v>1936</v>
      </c>
      <c r="C234" s="39" t="s">
        <v>2148</v>
      </c>
      <c r="D234" s="39" t="s">
        <v>2149</v>
      </c>
      <c r="E234" s="37" t="s">
        <v>926</v>
      </c>
      <c r="F234" s="40">
        <v>6</v>
      </c>
      <c r="G234" s="41">
        <v>1100</v>
      </c>
      <c r="H234" s="41">
        <v>6600</v>
      </c>
    </row>
    <row r="235" ht="29.9" customHeight="1" spans="1:8">
      <c r="A235" s="39" t="s">
        <v>68</v>
      </c>
      <c r="B235" s="39" t="s">
        <v>1936</v>
      </c>
      <c r="C235" s="39" t="s">
        <v>2150</v>
      </c>
      <c r="D235" s="39" t="s">
        <v>2151</v>
      </c>
      <c r="E235" s="37" t="s">
        <v>926</v>
      </c>
      <c r="F235" s="40">
        <v>1</v>
      </c>
      <c r="G235" s="41">
        <v>4000</v>
      </c>
      <c r="H235" s="41">
        <v>4000</v>
      </c>
    </row>
    <row r="236" ht="29.9" customHeight="1" spans="1:8">
      <c r="A236" s="39" t="s">
        <v>68</v>
      </c>
      <c r="B236" s="39" t="s">
        <v>1936</v>
      </c>
      <c r="C236" s="39" t="s">
        <v>2152</v>
      </c>
      <c r="D236" s="39" t="s">
        <v>2153</v>
      </c>
      <c r="E236" s="37" t="s">
        <v>926</v>
      </c>
      <c r="F236" s="40">
        <v>1</v>
      </c>
      <c r="G236" s="41">
        <v>150000</v>
      </c>
      <c r="H236" s="41">
        <v>150000</v>
      </c>
    </row>
    <row r="237" ht="29.9" customHeight="1" spans="1:8">
      <c r="A237" s="39" t="s">
        <v>70</v>
      </c>
      <c r="B237" s="39" t="s">
        <v>1936</v>
      </c>
      <c r="C237" s="39" t="s">
        <v>2057</v>
      </c>
      <c r="D237" s="39" t="s">
        <v>2154</v>
      </c>
      <c r="E237" s="37" t="s">
        <v>654</v>
      </c>
      <c r="F237" s="40">
        <v>6</v>
      </c>
      <c r="G237" s="41">
        <v>4000</v>
      </c>
      <c r="H237" s="41">
        <v>24000</v>
      </c>
    </row>
    <row r="238" ht="29.9" customHeight="1" spans="1:8">
      <c r="A238" s="39" t="s">
        <v>70</v>
      </c>
      <c r="B238" s="39" t="s">
        <v>1936</v>
      </c>
      <c r="C238" s="39" t="s">
        <v>2155</v>
      </c>
      <c r="D238" s="39" t="s">
        <v>2156</v>
      </c>
      <c r="E238" s="37" t="s">
        <v>854</v>
      </c>
      <c r="F238" s="40">
        <v>2</v>
      </c>
      <c r="G238" s="41">
        <v>3000</v>
      </c>
      <c r="H238" s="41">
        <v>6000</v>
      </c>
    </row>
    <row r="239" ht="29.9" customHeight="1" spans="1:8">
      <c r="A239" s="39" t="s">
        <v>70</v>
      </c>
      <c r="B239" s="39" t="s">
        <v>1936</v>
      </c>
      <c r="C239" s="39" t="s">
        <v>1502</v>
      </c>
      <c r="D239" s="39" t="s">
        <v>1680</v>
      </c>
      <c r="E239" s="37" t="s">
        <v>854</v>
      </c>
      <c r="F239" s="40">
        <v>8</v>
      </c>
      <c r="G239" s="41">
        <v>4000</v>
      </c>
      <c r="H239" s="41">
        <v>32000</v>
      </c>
    </row>
    <row r="240" ht="29.9" customHeight="1" spans="1:8">
      <c r="A240" s="39" t="s">
        <v>70</v>
      </c>
      <c r="B240" s="39" t="s">
        <v>1936</v>
      </c>
      <c r="C240" s="39" t="s">
        <v>2157</v>
      </c>
      <c r="D240" s="39" t="s">
        <v>2158</v>
      </c>
      <c r="E240" s="37" t="s">
        <v>926</v>
      </c>
      <c r="F240" s="40">
        <v>4</v>
      </c>
      <c r="G240" s="41">
        <v>15000</v>
      </c>
      <c r="H240" s="41">
        <v>60000</v>
      </c>
    </row>
    <row r="241" ht="29.9" customHeight="1" spans="1:8">
      <c r="A241" s="39" t="s">
        <v>70</v>
      </c>
      <c r="B241" s="39" t="s">
        <v>1936</v>
      </c>
      <c r="C241" s="39" t="s">
        <v>2157</v>
      </c>
      <c r="D241" s="39" t="s">
        <v>2159</v>
      </c>
      <c r="E241" s="37" t="s">
        <v>926</v>
      </c>
      <c r="F241" s="40">
        <v>1</v>
      </c>
      <c r="G241" s="41">
        <v>120000</v>
      </c>
      <c r="H241" s="41">
        <v>120000</v>
      </c>
    </row>
    <row r="242" ht="29.9" customHeight="1" spans="1:8">
      <c r="A242" s="39" t="s">
        <v>70</v>
      </c>
      <c r="B242" s="39" t="s">
        <v>1936</v>
      </c>
      <c r="C242" s="39" t="s">
        <v>1723</v>
      </c>
      <c r="D242" s="39" t="s">
        <v>2160</v>
      </c>
      <c r="E242" s="37" t="s">
        <v>926</v>
      </c>
      <c r="F242" s="40">
        <v>1</v>
      </c>
      <c r="G242" s="41">
        <v>90000</v>
      </c>
      <c r="H242" s="41">
        <v>90000</v>
      </c>
    </row>
    <row r="243" ht="29.9" customHeight="1" spans="1:8">
      <c r="A243" s="39" t="s">
        <v>70</v>
      </c>
      <c r="B243" s="39" t="s">
        <v>1936</v>
      </c>
      <c r="C243" s="39" t="s">
        <v>1723</v>
      </c>
      <c r="D243" s="39" t="s">
        <v>2161</v>
      </c>
      <c r="E243" s="37" t="s">
        <v>654</v>
      </c>
      <c r="F243" s="40">
        <v>5</v>
      </c>
      <c r="G243" s="41">
        <v>4900</v>
      </c>
      <c r="H243" s="41">
        <v>24500</v>
      </c>
    </row>
    <row r="244" ht="29.9" customHeight="1" spans="1:8">
      <c r="A244" s="39" t="s">
        <v>70</v>
      </c>
      <c r="B244" s="39" t="s">
        <v>1936</v>
      </c>
      <c r="C244" s="39" t="s">
        <v>1723</v>
      </c>
      <c r="D244" s="39" t="s">
        <v>2162</v>
      </c>
      <c r="E244" s="37" t="s">
        <v>654</v>
      </c>
      <c r="F244" s="40">
        <v>5</v>
      </c>
      <c r="G244" s="41">
        <v>4900</v>
      </c>
      <c r="H244" s="41">
        <v>24500</v>
      </c>
    </row>
    <row r="245" ht="29.9" customHeight="1" spans="1:8">
      <c r="A245" s="39" t="s">
        <v>70</v>
      </c>
      <c r="B245" s="39" t="s">
        <v>1936</v>
      </c>
      <c r="C245" s="39" t="s">
        <v>1723</v>
      </c>
      <c r="D245" s="39" t="s">
        <v>2163</v>
      </c>
      <c r="E245" s="37" t="s">
        <v>654</v>
      </c>
      <c r="F245" s="40">
        <v>5</v>
      </c>
      <c r="G245" s="41">
        <v>3000</v>
      </c>
      <c r="H245" s="41">
        <v>15000</v>
      </c>
    </row>
    <row r="246" ht="29.9" customHeight="1" spans="1:8">
      <c r="A246" s="39" t="s">
        <v>70</v>
      </c>
      <c r="B246" s="39" t="s">
        <v>1936</v>
      </c>
      <c r="C246" s="39" t="s">
        <v>1723</v>
      </c>
      <c r="D246" s="39" t="s">
        <v>2164</v>
      </c>
      <c r="E246" s="37" t="s">
        <v>926</v>
      </c>
      <c r="F246" s="40">
        <v>1</v>
      </c>
      <c r="G246" s="41">
        <v>150000</v>
      </c>
      <c r="H246" s="41">
        <v>150000</v>
      </c>
    </row>
    <row r="247" ht="29.9" customHeight="1" spans="1:8">
      <c r="A247" s="39" t="s">
        <v>70</v>
      </c>
      <c r="B247" s="39" t="s">
        <v>1936</v>
      </c>
      <c r="C247" s="39" t="s">
        <v>1723</v>
      </c>
      <c r="D247" s="39" t="s">
        <v>2165</v>
      </c>
      <c r="E247" s="37" t="s">
        <v>926</v>
      </c>
      <c r="F247" s="40">
        <v>1</v>
      </c>
      <c r="G247" s="41">
        <v>3600</v>
      </c>
      <c r="H247" s="41">
        <v>3600</v>
      </c>
    </row>
    <row r="248" ht="29.9" customHeight="1" spans="1:8">
      <c r="A248" s="39" t="s">
        <v>70</v>
      </c>
      <c r="B248" s="39" t="s">
        <v>1936</v>
      </c>
      <c r="C248" s="39" t="s">
        <v>1723</v>
      </c>
      <c r="D248" s="39" t="s">
        <v>2166</v>
      </c>
      <c r="E248" s="37" t="s">
        <v>654</v>
      </c>
      <c r="F248" s="40">
        <v>1</v>
      </c>
      <c r="G248" s="41">
        <v>10000</v>
      </c>
      <c r="H248" s="41">
        <v>10000</v>
      </c>
    </row>
    <row r="249" ht="29.9" customHeight="1" spans="1:8">
      <c r="A249" s="39" t="s">
        <v>70</v>
      </c>
      <c r="B249" s="39" t="s">
        <v>1936</v>
      </c>
      <c r="C249" s="39" t="s">
        <v>1723</v>
      </c>
      <c r="D249" s="39" t="s">
        <v>2167</v>
      </c>
      <c r="E249" s="37" t="s">
        <v>926</v>
      </c>
      <c r="F249" s="40">
        <v>1</v>
      </c>
      <c r="G249" s="41">
        <v>50000</v>
      </c>
      <c r="H249" s="41">
        <v>50000</v>
      </c>
    </row>
    <row r="250" ht="29.9" customHeight="1" spans="1:8">
      <c r="A250" s="39" t="s">
        <v>70</v>
      </c>
      <c r="B250" s="39" t="s">
        <v>1936</v>
      </c>
      <c r="C250" s="39" t="s">
        <v>1723</v>
      </c>
      <c r="D250" s="39" t="s">
        <v>2168</v>
      </c>
      <c r="E250" s="37" t="s">
        <v>1968</v>
      </c>
      <c r="F250" s="40">
        <v>50</v>
      </c>
      <c r="G250" s="41">
        <v>7500</v>
      </c>
      <c r="H250" s="41">
        <v>375000</v>
      </c>
    </row>
    <row r="251" ht="29.9" customHeight="1" spans="1:8">
      <c r="A251" s="39" t="s">
        <v>70</v>
      </c>
      <c r="B251" s="39" t="s">
        <v>1936</v>
      </c>
      <c r="C251" s="39" t="s">
        <v>1723</v>
      </c>
      <c r="D251" s="39" t="s">
        <v>2169</v>
      </c>
      <c r="E251" s="37" t="s">
        <v>926</v>
      </c>
      <c r="F251" s="40">
        <v>1</v>
      </c>
      <c r="G251" s="41">
        <v>165000</v>
      </c>
      <c r="H251" s="41">
        <v>165000</v>
      </c>
    </row>
    <row r="252" ht="29.9" customHeight="1" spans="1:8">
      <c r="A252" s="39" t="s">
        <v>70</v>
      </c>
      <c r="B252" s="39" t="s">
        <v>1936</v>
      </c>
      <c r="C252" s="39" t="s">
        <v>1723</v>
      </c>
      <c r="D252" s="39" t="s">
        <v>2170</v>
      </c>
      <c r="E252" s="37" t="s">
        <v>654</v>
      </c>
      <c r="F252" s="40">
        <v>10</v>
      </c>
      <c r="G252" s="41">
        <v>4290</v>
      </c>
      <c r="H252" s="41">
        <v>42900</v>
      </c>
    </row>
    <row r="253" ht="29.9" customHeight="1" spans="1:8">
      <c r="A253" s="39" t="s">
        <v>70</v>
      </c>
      <c r="B253" s="39" t="s">
        <v>2027</v>
      </c>
      <c r="C253" s="39" t="s">
        <v>2171</v>
      </c>
      <c r="D253" s="39" t="s">
        <v>2172</v>
      </c>
      <c r="E253" s="37" t="s">
        <v>1584</v>
      </c>
      <c r="F253" s="40">
        <v>2</v>
      </c>
      <c r="G253" s="41">
        <v>2000</v>
      </c>
      <c r="H253" s="41">
        <v>4000</v>
      </c>
    </row>
    <row r="254" ht="29.9" customHeight="1" spans="1:8">
      <c r="A254" s="39" t="s">
        <v>70</v>
      </c>
      <c r="B254" s="39" t="s">
        <v>2027</v>
      </c>
      <c r="C254" s="39" t="s">
        <v>1629</v>
      </c>
      <c r="D254" s="39" t="s">
        <v>2173</v>
      </c>
      <c r="E254" s="37" t="s">
        <v>854</v>
      </c>
      <c r="F254" s="40">
        <v>2</v>
      </c>
      <c r="G254" s="41">
        <v>10000</v>
      </c>
      <c r="H254" s="41">
        <v>20000</v>
      </c>
    </row>
    <row r="255" ht="29.9" customHeight="1" spans="1:8">
      <c r="A255" s="39" t="s">
        <v>72</v>
      </c>
      <c r="B255" s="39" t="s">
        <v>1936</v>
      </c>
      <c r="C255" s="39" t="s">
        <v>1502</v>
      </c>
      <c r="D255" s="39" t="s">
        <v>2174</v>
      </c>
      <c r="E255" s="37" t="s">
        <v>854</v>
      </c>
      <c r="F255" s="40">
        <v>1</v>
      </c>
      <c r="G255" s="41">
        <v>14000</v>
      </c>
      <c r="H255" s="41">
        <v>14000</v>
      </c>
    </row>
    <row r="256" ht="29.9" customHeight="1" spans="1:8">
      <c r="A256" s="39" t="s">
        <v>72</v>
      </c>
      <c r="B256" s="39" t="s">
        <v>1936</v>
      </c>
      <c r="C256" s="39" t="s">
        <v>2175</v>
      </c>
      <c r="D256" s="39" t="s">
        <v>2176</v>
      </c>
      <c r="E256" s="37" t="s">
        <v>854</v>
      </c>
      <c r="F256" s="40">
        <v>1</v>
      </c>
      <c r="G256" s="41">
        <v>5000</v>
      </c>
      <c r="H256" s="41">
        <v>5000</v>
      </c>
    </row>
    <row r="257" ht="29.9" customHeight="1" spans="1:8">
      <c r="A257" s="39" t="s">
        <v>72</v>
      </c>
      <c r="B257" s="39" t="s">
        <v>1936</v>
      </c>
      <c r="C257" s="39" t="s">
        <v>1723</v>
      </c>
      <c r="D257" s="39" t="s">
        <v>2177</v>
      </c>
      <c r="E257" s="37" t="s">
        <v>854</v>
      </c>
      <c r="F257" s="40">
        <v>1</v>
      </c>
      <c r="G257" s="41">
        <v>18000</v>
      </c>
      <c r="H257" s="41">
        <v>18000</v>
      </c>
    </row>
    <row r="258" ht="29.9" customHeight="1" spans="1:8">
      <c r="A258" s="39" t="s">
        <v>72</v>
      </c>
      <c r="B258" s="39" t="s">
        <v>1936</v>
      </c>
      <c r="C258" s="39" t="s">
        <v>1723</v>
      </c>
      <c r="D258" s="39" t="s">
        <v>2178</v>
      </c>
      <c r="E258" s="37" t="s">
        <v>854</v>
      </c>
      <c r="F258" s="40">
        <v>1</v>
      </c>
      <c r="G258" s="41">
        <v>48000</v>
      </c>
      <c r="H258" s="41">
        <v>48000</v>
      </c>
    </row>
    <row r="259" ht="29.9" customHeight="1" spans="1:8">
      <c r="A259" s="39" t="s">
        <v>72</v>
      </c>
      <c r="B259" s="39" t="s">
        <v>1936</v>
      </c>
      <c r="C259" s="39" t="s">
        <v>1723</v>
      </c>
      <c r="D259" s="39" t="s">
        <v>2179</v>
      </c>
      <c r="E259" s="37" t="s">
        <v>854</v>
      </c>
      <c r="F259" s="40">
        <v>1</v>
      </c>
      <c r="G259" s="41">
        <v>188000</v>
      </c>
      <c r="H259" s="41">
        <v>188000</v>
      </c>
    </row>
    <row r="260" ht="29.9" customHeight="1" spans="1:8">
      <c r="A260" s="39" t="s">
        <v>74</v>
      </c>
      <c r="B260" s="39" t="s">
        <v>1936</v>
      </c>
      <c r="C260" s="39" t="s">
        <v>1600</v>
      </c>
      <c r="D260" s="39" t="s">
        <v>2180</v>
      </c>
      <c r="E260" s="37" t="s">
        <v>854</v>
      </c>
      <c r="F260" s="40">
        <v>1</v>
      </c>
      <c r="G260" s="41">
        <v>80000</v>
      </c>
      <c r="H260" s="41">
        <v>80000</v>
      </c>
    </row>
    <row r="261" ht="29.9" customHeight="1" spans="1:8">
      <c r="A261" s="39" t="s">
        <v>74</v>
      </c>
      <c r="B261" s="39" t="s">
        <v>1936</v>
      </c>
      <c r="C261" s="39" t="s">
        <v>1635</v>
      </c>
      <c r="D261" s="39" t="s">
        <v>2056</v>
      </c>
      <c r="E261" s="37" t="s">
        <v>854</v>
      </c>
      <c r="F261" s="40">
        <v>9</v>
      </c>
      <c r="G261" s="41">
        <v>5479</v>
      </c>
      <c r="H261" s="41">
        <v>49311</v>
      </c>
    </row>
    <row r="262" ht="29.9" customHeight="1" spans="1:8">
      <c r="A262" s="39" t="s">
        <v>74</v>
      </c>
      <c r="B262" s="39" t="s">
        <v>1936</v>
      </c>
      <c r="C262" s="39" t="s">
        <v>1647</v>
      </c>
      <c r="D262" s="39" t="s">
        <v>2181</v>
      </c>
      <c r="E262" s="37" t="s">
        <v>854</v>
      </c>
      <c r="F262" s="40">
        <v>4</v>
      </c>
      <c r="G262" s="41">
        <v>27499</v>
      </c>
      <c r="H262" s="41">
        <v>109996</v>
      </c>
    </row>
    <row r="263" ht="29.9" customHeight="1" spans="1:8">
      <c r="A263" s="39" t="s">
        <v>74</v>
      </c>
      <c r="B263" s="39" t="s">
        <v>1936</v>
      </c>
      <c r="C263" s="39" t="s">
        <v>1581</v>
      </c>
      <c r="D263" s="39" t="s">
        <v>2182</v>
      </c>
      <c r="E263" s="37" t="s">
        <v>854</v>
      </c>
      <c r="F263" s="40">
        <v>5</v>
      </c>
      <c r="G263" s="41">
        <v>7380</v>
      </c>
      <c r="H263" s="41">
        <v>36900</v>
      </c>
    </row>
    <row r="264" ht="29.9" customHeight="1" spans="1:8">
      <c r="A264" s="39" t="s">
        <v>74</v>
      </c>
      <c r="B264" s="39" t="s">
        <v>1936</v>
      </c>
      <c r="C264" s="39" t="s">
        <v>1735</v>
      </c>
      <c r="D264" s="39" t="s">
        <v>2183</v>
      </c>
      <c r="E264" s="37" t="s">
        <v>854</v>
      </c>
      <c r="F264" s="40">
        <v>2</v>
      </c>
      <c r="G264" s="41">
        <v>3000</v>
      </c>
      <c r="H264" s="41">
        <v>6000</v>
      </c>
    </row>
    <row r="265" ht="29.9" customHeight="1" spans="1:8">
      <c r="A265" s="39" t="s">
        <v>74</v>
      </c>
      <c r="B265" s="39" t="s">
        <v>1936</v>
      </c>
      <c r="C265" s="39" t="s">
        <v>1637</v>
      </c>
      <c r="D265" s="39" t="s">
        <v>1738</v>
      </c>
      <c r="E265" s="37" t="s">
        <v>854</v>
      </c>
      <c r="F265" s="40">
        <v>1</v>
      </c>
      <c r="G265" s="41">
        <v>3000</v>
      </c>
      <c r="H265" s="41">
        <v>3000</v>
      </c>
    </row>
    <row r="266" ht="29.9" customHeight="1" spans="1:8">
      <c r="A266" s="39" t="s">
        <v>74</v>
      </c>
      <c r="B266" s="39" t="s">
        <v>1936</v>
      </c>
      <c r="C266" s="39" t="s">
        <v>2184</v>
      </c>
      <c r="D266" s="39" t="s">
        <v>2185</v>
      </c>
      <c r="E266" s="37" t="s">
        <v>854</v>
      </c>
      <c r="F266" s="40">
        <v>1</v>
      </c>
      <c r="G266" s="41">
        <v>86000</v>
      </c>
      <c r="H266" s="41">
        <v>86000</v>
      </c>
    </row>
    <row r="267" ht="29.9" customHeight="1" spans="1:8">
      <c r="A267" s="39" t="s">
        <v>74</v>
      </c>
      <c r="B267" s="39" t="s">
        <v>1936</v>
      </c>
      <c r="C267" s="39" t="s">
        <v>2186</v>
      </c>
      <c r="D267" s="39" t="s">
        <v>2187</v>
      </c>
      <c r="E267" s="37" t="s">
        <v>854</v>
      </c>
      <c r="F267" s="40">
        <v>1</v>
      </c>
      <c r="G267" s="41">
        <v>28000</v>
      </c>
      <c r="H267" s="41">
        <v>28000</v>
      </c>
    </row>
    <row r="268" ht="29.9" customHeight="1" spans="1:8">
      <c r="A268" s="39" t="s">
        <v>74</v>
      </c>
      <c r="B268" s="39" t="s">
        <v>1936</v>
      </c>
      <c r="C268" s="39" t="s">
        <v>2155</v>
      </c>
      <c r="D268" s="39" t="s">
        <v>2188</v>
      </c>
      <c r="E268" s="37" t="s">
        <v>854</v>
      </c>
      <c r="F268" s="40">
        <v>1</v>
      </c>
      <c r="G268" s="41">
        <v>12000</v>
      </c>
      <c r="H268" s="41">
        <v>12000</v>
      </c>
    </row>
    <row r="269" ht="29.9" customHeight="1" spans="1:8">
      <c r="A269" s="39" t="s">
        <v>74</v>
      </c>
      <c r="B269" s="39" t="s">
        <v>1936</v>
      </c>
      <c r="C269" s="39" t="s">
        <v>2189</v>
      </c>
      <c r="D269" s="39" t="s">
        <v>2190</v>
      </c>
      <c r="E269" s="37" t="s">
        <v>926</v>
      </c>
      <c r="F269" s="40">
        <v>2</v>
      </c>
      <c r="G269" s="41">
        <v>15800</v>
      </c>
      <c r="H269" s="41">
        <v>31600</v>
      </c>
    </row>
    <row r="270" ht="29.9" customHeight="1" spans="1:8">
      <c r="A270" s="39" t="s">
        <v>74</v>
      </c>
      <c r="B270" s="39" t="s">
        <v>1936</v>
      </c>
      <c r="C270" s="39" t="s">
        <v>2118</v>
      </c>
      <c r="D270" s="39" t="s">
        <v>2119</v>
      </c>
      <c r="E270" s="37" t="s">
        <v>854</v>
      </c>
      <c r="F270" s="40">
        <v>1</v>
      </c>
      <c r="G270" s="41">
        <v>200000</v>
      </c>
      <c r="H270" s="41">
        <v>200000</v>
      </c>
    </row>
    <row r="271" ht="29.9" customHeight="1" spans="1:8">
      <c r="A271" s="39" t="s">
        <v>74</v>
      </c>
      <c r="B271" s="39" t="s">
        <v>1936</v>
      </c>
      <c r="C271" s="39" t="s">
        <v>2118</v>
      </c>
      <c r="D271" s="39" t="s">
        <v>2191</v>
      </c>
      <c r="E271" s="37" t="s">
        <v>854</v>
      </c>
      <c r="F271" s="40">
        <v>1</v>
      </c>
      <c r="G271" s="41">
        <v>78000</v>
      </c>
      <c r="H271" s="41">
        <v>78000</v>
      </c>
    </row>
    <row r="272" ht="29.9" customHeight="1" spans="1:8">
      <c r="A272" s="39" t="s">
        <v>74</v>
      </c>
      <c r="B272" s="39" t="s">
        <v>1936</v>
      </c>
      <c r="C272" s="39" t="s">
        <v>2120</v>
      </c>
      <c r="D272" s="39" t="s">
        <v>2192</v>
      </c>
      <c r="E272" s="37" t="s">
        <v>854</v>
      </c>
      <c r="F272" s="40">
        <v>1</v>
      </c>
      <c r="G272" s="41">
        <v>400000</v>
      </c>
      <c r="H272" s="41">
        <v>400000</v>
      </c>
    </row>
    <row r="273" ht="29.9" customHeight="1" spans="1:8">
      <c r="A273" s="39" t="s">
        <v>74</v>
      </c>
      <c r="B273" s="39" t="s">
        <v>1936</v>
      </c>
      <c r="C273" s="39" t="s">
        <v>2065</v>
      </c>
      <c r="D273" s="39" t="s">
        <v>2116</v>
      </c>
      <c r="E273" s="37" t="s">
        <v>854</v>
      </c>
      <c r="F273" s="40">
        <v>10</v>
      </c>
      <c r="G273" s="41">
        <v>35000</v>
      </c>
      <c r="H273" s="41">
        <v>350000</v>
      </c>
    </row>
    <row r="274" ht="29.9" customHeight="1" spans="1:8">
      <c r="A274" s="39" t="s">
        <v>74</v>
      </c>
      <c r="B274" s="39" t="s">
        <v>1936</v>
      </c>
      <c r="C274" s="39" t="s">
        <v>2193</v>
      </c>
      <c r="D274" s="39" t="s">
        <v>2194</v>
      </c>
      <c r="E274" s="37" t="s">
        <v>854</v>
      </c>
      <c r="F274" s="40">
        <v>1</v>
      </c>
      <c r="G274" s="41">
        <v>415000</v>
      </c>
      <c r="H274" s="41">
        <v>415000</v>
      </c>
    </row>
    <row r="275" ht="29.9" customHeight="1" spans="1:8">
      <c r="A275" s="39" t="s">
        <v>74</v>
      </c>
      <c r="B275" s="39" t="s">
        <v>1936</v>
      </c>
      <c r="C275" s="39" t="s">
        <v>1723</v>
      </c>
      <c r="D275" s="39" t="s">
        <v>2195</v>
      </c>
      <c r="E275" s="37" t="s">
        <v>854</v>
      </c>
      <c r="F275" s="40">
        <v>1</v>
      </c>
      <c r="G275" s="41">
        <v>30000</v>
      </c>
      <c r="H275" s="41">
        <v>30000</v>
      </c>
    </row>
    <row r="276" ht="29.9" customHeight="1" spans="1:8">
      <c r="A276" s="39" t="s">
        <v>74</v>
      </c>
      <c r="B276" s="39" t="s">
        <v>1936</v>
      </c>
      <c r="C276" s="39" t="s">
        <v>1723</v>
      </c>
      <c r="D276" s="39" t="s">
        <v>2196</v>
      </c>
      <c r="E276" s="37" t="s">
        <v>854</v>
      </c>
      <c r="F276" s="40">
        <v>1</v>
      </c>
      <c r="G276" s="41">
        <v>1480000</v>
      </c>
      <c r="H276" s="41">
        <v>1480000</v>
      </c>
    </row>
    <row r="277" ht="29.9" customHeight="1" spans="1:8">
      <c r="A277" s="39" t="s">
        <v>74</v>
      </c>
      <c r="B277" s="39" t="s">
        <v>1936</v>
      </c>
      <c r="C277" s="39" t="s">
        <v>1723</v>
      </c>
      <c r="D277" s="39" t="s">
        <v>2143</v>
      </c>
      <c r="E277" s="37" t="s">
        <v>926</v>
      </c>
      <c r="F277" s="40">
        <v>1</v>
      </c>
      <c r="G277" s="41">
        <v>128000</v>
      </c>
      <c r="H277" s="41">
        <v>128000</v>
      </c>
    </row>
    <row r="278" ht="29.9" customHeight="1" spans="1:8">
      <c r="A278" s="39" t="s">
        <v>74</v>
      </c>
      <c r="B278" s="39" t="s">
        <v>1936</v>
      </c>
      <c r="C278" s="39" t="s">
        <v>1723</v>
      </c>
      <c r="D278" s="39" t="s">
        <v>2197</v>
      </c>
      <c r="E278" s="37" t="s">
        <v>926</v>
      </c>
      <c r="F278" s="40">
        <v>1</v>
      </c>
      <c r="G278" s="41">
        <v>62000</v>
      </c>
      <c r="H278" s="41">
        <v>62000</v>
      </c>
    </row>
    <row r="279" ht="29.9" customHeight="1" spans="1:8">
      <c r="A279" s="39" t="s">
        <v>74</v>
      </c>
      <c r="B279" s="39" t="s">
        <v>1936</v>
      </c>
      <c r="C279" s="39" t="s">
        <v>1723</v>
      </c>
      <c r="D279" s="39" t="s">
        <v>2198</v>
      </c>
      <c r="E279" s="37" t="s">
        <v>926</v>
      </c>
      <c r="F279" s="40">
        <v>2</v>
      </c>
      <c r="G279" s="41">
        <v>48000</v>
      </c>
      <c r="H279" s="41">
        <v>96000</v>
      </c>
    </row>
    <row r="280" ht="29.9" customHeight="1" spans="1:8">
      <c r="A280" s="39" t="s">
        <v>74</v>
      </c>
      <c r="B280" s="39" t="s">
        <v>1936</v>
      </c>
      <c r="C280" s="39" t="s">
        <v>1723</v>
      </c>
      <c r="D280" s="39" t="s">
        <v>2198</v>
      </c>
      <c r="E280" s="37" t="s">
        <v>926</v>
      </c>
      <c r="F280" s="40">
        <v>2</v>
      </c>
      <c r="G280" s="41">
        <v>40000</v>
      </c>
      <c r="H280" s="41">
        <v>80000</v>
      </c>
    </row>
    <row r="281" ht="29.9" customHeight="1" spans="1:8">
      <c r="A281" s="39" t="s">
        <v>74</v>
      </c>
      <c r="B281" s="39" t="s">
        <v>1936</v>
      </c>
      <c r="C281" s="39" t="s">
        <v>1723</v>
      </c>
      <c r="D281" s="39" t="s">
        <v>2198</v>
      </c>
      <c r="E281" s="37" t="s">
        <v>926</v>
      </c>
      <c r="F281" s="40">
        <v>2</v>
      </c>
      <c r="G281" s="41">
        <v>31000</v>
      </c>
      <c r="H281" s="41">
        <v>62000</v>
      </c>
    </row>
    <row r="282" ht="29.9" customHeight="1" spans="1:8">
      <c r="A282" s="39" t="s">
        <v>74</v>
      </c>
      <c r="B282" s="39" t="s">
        <v>1936</v>
      </c>
      <c r="C282" s="39" t="s">
        <v>1723</v>
      </c>
      <c r="D282" s="39" t="s">
        <v>2199</v>
      </c>
      <c r="E282" s="37" t="s">
        <v>854</v>
      </c>
      <c r="F282" s="40">
        <v>1</v>
      </c>
      <c r="G282" s="41">
        <v>44230</v>
      </c>
      <c r="H282" s="41">
        <v>44230</v>
      </c>
    </row>
    <row r="283" ht="29.9" customHeight="1" spans="1:8">
      <c r="A283" s="39" t="s">
        <v>74</v>
      </c>
      <c r="B283" s="39" t="s">
        <v>1936</v>
      </c>
      <c r="C283" s="39" t="s">
        <v>1723</v>
      </c>
      <c r="D283" s="39" t="s">
        <v>2200</v>
      </c>
      <c r="E283" s="37" t="s">
        <v>926</v>
      </c>
      <c r="F283" s="40">
        <v>2</v>
      </c>
      <c r="G283" s="41">
        <v>9000</v>
      </c>
      <c r="H283" s="41">
        <v>18000</v>
      </c>
    </row>
    <row r="284" ht="29.9" customHeight="1" spans="1:8">
      <c r="A284" s="39" t="s">
        <v>74</v>
      </c>
      <c r="B284" s="39" t="s">
        <v>1936</v>
      </c>
      <c r="C284" s="39" t="s">
        <v>1723</v>
      </c>
      <c r="D284" s="39" t="s">
        <v>2124</v>
      </c>
      <c r="E284" s="37" t="s">
        <v>854</v>
      </c>
      <c r="F284" s="40">
        <v>10</v>
      </c>
      <c r="G284" s="41">
        <v>8000</v>
      </c>
      <c r="H284" s="41">
        <v>80000</v>
      </c>
    </row>
    <row r="285" ht="29.9" customHeight="1" spans="1:8">
      <c r="A285" s="39" t="s">
        <v>74</v>
      </c>
      <c r="B285" s="39" t="s">
        <v>1936</v>
      </c>
      <c r="C285" s="39" t="s">
        <v>1723</v>
      </c>
      <c r="D285" s="39" t="s">
        <v>2201</v>
      </c>
      <c r="E285" s="37" t="s">
        <v>926</v>
      </c>
      <c r="F285" s="40">
        <v>2</v>
      </c>
      <c r="G285" s="41">
        <v>48000</v>
      </c>
      <c r="H285" s="41">
        <v>96000</v>
      </c>
    </row>
    <row r="286" ht="29.9" customHeight="1" spans="1:8">
      <c r="A286" s="39" t="s">
        <v>74</v>
      </c>
      <c r="B286" s="39" t="s">
        <v>1936</v>
      </c>
      <c r="C286" s="39" t="s">
        <v>1723</v>
      </c>
      <c r="D286" s="39" t="s">
        <v>2202</v>
      </c>
      <c r="E286" s="37" t="s">
        <v>854</v>
      </c>
      <c r="F286" s="40">
        <v>1</v>
      </c>
      <c r="G286" s="41">
        <v>450000</v>
      </c>
      <c r="H286" s="41">
        <v>450000</v>
      </c>
    </row>
    <row r="287" ht="29.9" customHeight="1" spans="1:8">
      <c r="A287" s="39" t="s">
        <v>74</v>
      </c>
      <c r="B287" s="39" t="s">
        <v>1936</v>
      </c>
      <c r="C287" s="39" t="s">
        <v>1723</v>
      </c>
      <c r="D287" s="39" t="s">
        <v>2203</v>
      </c>
      <c r="E287" s="37" t="s">
        <v>854</v>
      </c>
      <c r="F287" s="40">
        <v>1</v>
      </c>
      <c r="G287" s="41">
        <v>280000</v>
      </c>
      <c r="H287" s="41">
        <v>280000</v>
      </c>
    </row>
    <row r="288" ht="29.9" customHeight="1" spans="1:8">
      <c r="A288" s="39" t="s">
        <v>74</v>
      </c>
      <c r="B288" s="39" t="s">
        <v>1936</v>
      </c>
      <c r="C288" s="39" t="s">
        <v>1723</v>
      </c>
      <c r="D288" s="39" t="s">
        <v>2204</v>
      </c>
      <c r="E288" s="37" t="s">
        <v>854</v>
      </c>
      <c r="F288" s="40">
        <v>1</v>
      </c>
      <c r="G288" s="41">
        <v>43000</v>
      </c>
      <c r="H288" s="41">
        <v>43000</v>
      </c>
    </row>
    <row r="289" ht="29.9" customHeight="1" spans="1:8">
      <c r="A289" s="39" t="s">
        <v>74</v>
      </c>
      <c r="B289" s="39" t="s">
        <v>1936</v>
      </c>
      <c r="C289" s="39" t="s">
        <v>2205</v>
      </c>
      <c r="D289" s="39" t="s">
        <v>2206</v>
      </c>
      <c r="E289" s="37" t="s">
        <v>854</v>
      </c>
      <c r="F289" s="40">
        <v>1</v>
      </c>
      <c r="G289" s="41">
        <v>20000</v>
      </c>
      <c r="H289" s="41">
        <v>20000</v>
      </c>
    </row>
    <row r="290" ht="29.9" customHeight="1" spans="1:8">
      <c r="A290" s="39" t="s">
        <v>74</v>
      </c>
      <c r="B290" s="39" t="s">
        <v>2027</v>
      </c>
      <c r="C290" s="39" t="s">
        <v>1610</v>
      </c>
      <c r="D290" s="39" t="s">
        <v>1611</v>
      </c>
      <c r="E290" s="37" t="s">
        <v>1584</v>
      </c>
      <c r="F290" s="40">
        <v>2</v>
      </c>
      <c r="G290" s="41">
        <v>250</v>
      </c>
      <c r="H290" s="41">
        <v>500</v>
      </c>
    </row>
    <row r="291" ht="29.9" customHeight="1" spans="1:8">
      <c r="A291" s="39" t="s">
        <v>74</v>
      </c>
      <c r="B291" s="39" t="s">
        <v>1961</v>
      </c>
      <c r="C291" s="39" t="s">
        <v>1614</v>
      </c>
      <c r="D291" s="39" t="s">
        <v>2207</v>
      </c>
      <c r="E291" s="37" t="s">
        <v>926</v>
      </c>
      <c r="F291" s="40">
        <v>14</v>
      </c>
      <c r="G291" s="41">
        <v>510</v>
      </c>
      <c r="H291" s="41">
        <v>7140</v>
      </c>
    </row>
    <row r="292" ht="29.9" customHeight="1" spans="1:8">
      <c r="A292" s="39" t="s">
        <v>74</v>
      </c>
      <c r="B292" s="39" t="s">
        <v>1961</v>
      </c>
      <c r="C292" s="39" t="s">
        <v>1614</v>
      </c>
      <c r="D292" s="39" t="s">
        <v>1677</v>
      </c>
      <c r="E292" s="37" t="s">
        <v>926</v>
      </c>
      <c r="F292" s="40">
        <v>4</v>
      </c>
      <c r="G292" s="41">
        <v>950</v>
      </c>
      <c r="H292" s="41">
        <v>3800</v>
      </c>
    </row>
    <row r="293" ht="29.9" customHeight="1" spans="1:8">
      <c r="A293" s="39" t="s">
        <v>74</v>
      </c>
      <c r="B293" s="39" t="s">
        <v>1961</v>
      </c>
      <c r="C293" s="39" t="s">
        <v>1962</v>
      </c>
      <c r="D293" s="39" t="s">
        <v>2208</v>
      </c>
      <c r="E293" s="37" t="s">
        <v>926</v>
      </c>
      <c r="F293" s="40">
        <v>1</v>
      </c>
      <c r="G293" s="41">
        <v>8000</v>
      </c>
      <c r="H293" s="41">
        <v>8000</v>
      </c>
    </row>
    <row r="294" ht="29.9" customHeight="1" spans="1:8">
      <c r="A294" s="39" t="s">
        <v>76</v>
      </c>
      <c r="B294" s="39" t="s">
        <v>1936</v>
      </c>
      <c r="C294" s="39" t="s">
        <v>1641</v>
      </c>
      <c r="D294" s="39" t="s">
        <v>2209</v>
      </c>
      <c r="E294" s="37" t="s">
        <v>854</v>
      </c>
      <c r="F294" s="40">
        <v>2</v>
      </c>
      <c r="G294" s="41">
        <v>8000</v>
      </c>
      <c r="H294" s="41">
        <v>16000</v>
      </c>
    </row>
    <row r="295" ht="29.9" customHeight="1" spans="1:8">
      <c r="A295" s="39" t="s">
        <v>76</v>
      </c>
      <c r="B295" s="39" t="s">
        <v>1936</v>
      </c>
      <c r="C295" s="39" t="s">
        <v>1637</v>
      </c>
      <c r="D295" s="39" t="s">
        <v>1738</v>
      </c>
      <c r="E295" s="37" t="s">
        <v>854</v>
      </c>
      <c r="F295" s="40">
        <v>1</v>
      </c>
      <c r="G295" s="41">
        <v>3100</v>
      </c>
      <c r="H295" s="41">
        <v>3100</v>
      </c>
    </row>
    <row r="296" ht="29.9" customHeight="1" spans="1:8">
      <c r="A296" s="39" t="s">
        <v>76</v>
      </c>
      <c r="B296" s="39" t="s">
        <v>1936</v>
      </c>
      <c r="C296" s="39" t="s">
        <v>1578</v>
      </c>
      <c r="D296" s="39" t="s">
        <v>2210</v>
      </c>
      <c r="E296" s="37" t="s">
        <v>654</v>
      </c>
      <c r="F296" s="40">
        <v>1</v>
      </c>
      <c r="G296" s="41">
        <v>208255.56</v>
      </c>
      <c r="H296" s="41">
        <v>208255.56</v>
      </c>
    </row>
    <row r="297" ht="29.9" customHeight="1" spans="1:8">
      <c r="A297" s="39" t="s">
        <v>76</v>
      </c>
      <c r="B297" s="39" t="s">
        <v>1936</v>
      </c>
      <c r="C297" s="39" t="s">
        <v>1578</v>
      </c>
      <c r="D297" s="39" t="s">
        <v>2211</v>
      </c>
      <c r="E297" s="37" t="s">
        <v>654</v>
      </c>
      <c r="F297" s="40">
        <v>1</v>
      </c>
      <c r="G297" s="41">
        <v>25032.87</v>
      </c>
      <c r="H297" s="41">
        <v>25032.87</v>
      </c>
    </row>
    <row r="298" ht="29.9" customHeight="1" spans="1:8">
      <c r="A298" s="39" t="s">
        <v>76</v>
      </c>
      <c r="B298" s="39" t="s">
        <v>1936</v>
      </c>
      <c r="C298" s="39" t="s">
        <v>1751</v>
      </c>
      <c r="D298" s="39" t="s">
        <v>1750</v>
      </c>
      <c r="E298" s="37" t="s">
        <v>654</v>
      </c>
      <c r="F298" s="40">
        <v>2</v>
      </c>
      <c r="G298" s="41">
        <v>49700</v>
      </c>
      <c r="H298" s="41">
        <v>99400</v>
      </c>
    </row>
    <row r="299" ht="29.9" customHeight="1" spans="1:8">
      <c r="A299" s="39" t="s">
        <v>76</v>
      </c>
      <c r="B299" s="39" t="s">
        <v>1936</v>
      </c>
      <c r="C299" s="39" t="s">
        <v>2212</v>
      </c>
      <c r="D299" s="39" t="s">
        <v>2213</v>
      </c>
      <c r="E299" s="37" t="s">
        <v>854</v>
      </c>
      <c r="F299" s="40">
        <v>1</v>
      </c>
      <c r="G299" s="41">
        <v>5000</v>
      </c>
      <c r="H299" s="41">
        <v>5000</v>
      </c>
    </row>
    <row r="300" ht="29.9" customHeight="1" spans="1:8">
      <c r="A300" s="39" t="s">
        <v>76</v>
      </c>
      <c r="B300" s="39" t="s">
        <v>1936</v>
      </c>
      <c r="C300" s="39" t="s">
        <v>2212</v>
      </c>
      <c r="D300" s="39" t="s">
        <v>2214</v>
      </c>
      <c r="E300" s="37" t="s">
        <v>854</v>
      </c>
      <c r="F300" s="40">
        <v>1</v>
      </c>
      <c r="G300" s="41">
        <v>5000</v>
      </c>
      <c r="H300" s="41">
        <v>5000</v>
      </c>
    </row>
    <row r="301" ht="29.9" customHeight="1" spans="1:8">
      <c r="A301" s="39" t="s">
        <v>76</v>
      </c>
      <c r="B301" s="39" t="s">
        <v>1936</v>
      </c>
      <c r="C301" s="39" t="s">
        <v>2212</v>
      </c>
      <c r="D301" s="39" t="s">
        <v>2215</v>
      </c>
      <c r="E301" s="37" t="s">
        <v>654</v>
      </c>
      <c r="F301" s="40">
        <v>1</v>
      </c>
      <c r="G301" s="41">
        <v>5000</v>
      </c>
      <c r="H301" s="41">
        <v>5000</v>
      </c>
    </row>
    <row r="302" ht="29.9" customHeight="1" spans="1:8">
      <c r="A302" s="39" t="s">
        <v>76</v>
      </c>
      <c r="B302" s="39" t="s">
        <v>1936</v>
      </c>
      <c r="C302" s="39" t="s">
        <v>1502</v>
      </c>
      <c r="D302" s="39" t="s">
        <v>1745</v>
      </c>
      <c r="E302" s="37" t="s">
        <v>654</v>
      </c>
      <c r="F302" s="40">
        <v>2</v>
      </c>
      <c r="G302" s="41">
        <v>5200</v>
      </c>
      <c r="H302" s="41">
        <v>10400</v>
      </c>
    </row>
    <row r="303" ht="29.9" customHeight="1" spans="1:8">
      <c r="A303" s="39" t="s">
        <v>76</v>
      </c>
      <c r="B303" s="39" t="s">
        <v>1936</v>
      </c>
      <c r="C303" s="39" t="s">
        <v>2216</v>
      </c>
      <c r="D303" s="39" t="s">
        <v>2217</v>
      </c>
      <c r="E303" s="37" t="s">
        <v>654</v>
      </c>
      <c r="F303" s="40">
        <v>1</v>
      </c>
      <c r="G303" s="41">
        <v>26711.57</v>
      </c>
      <c r="H303" s="41">
        <v>26711.57</v>
      </c>
    </row>
    <row r="304" ht="29.9" customHeight="1" spans="1:8">
      <c r="A304" s="39" t="s">
        <v>76</v>
      </c>
      <c r="B304" s="39" t="s">
        <v>1936</v>
      </c>
      <c r="C304" s="39" t="s">
        <v>2118</v>
      </c>
      <c r="D304" s="39" t="s">
        <v>2218</v>
      </c>
      <c r="E304" s="37" t="s">
        <v>654</v>
      </c>
      <c r="F304" s="40">
        <v>1</v>
      </c>
      <c r="G304" s="41">
        <v>29600</v>
      </c>
      <c r="H304" s="41">
        <v>29600</v>
      </c>
    </row>
    <row r="305" ht="29.9" customHeight="1" spans="1:8">
      <c r="A305" s="39" t="s">
        <v>76</v>
      </c>
      <c r="B305" s="39" t="s">
        <v>1936</v>
      </c>
      <c r="C305" s="39" t="s">
        <v>2219</v>
      </c>
      <c r="D305" s="39" t="s">
        <v>2220</v>
      </c>
      <c r="E305" s="37" t="s">
        <v>654</v>
      </c>
      <c r="F305" s="40">
        <v>2</v>
      </c>
      <c r="G305" s="41">
        <v>6800</v>
      </c>
      <c r="H305" s="41">
        <v>13600</v>
      </c>
    </row>
    <row r="306" ht="29.9" customHeight="1" spans="1:8">
      <c r="A306" s="39" t="s">
        <v>76</v>
      </c>
      <c r="B306" s="39" t="s">
        <v>1936</v>
      </c>
      <c r="C306" s="39" t="s">
        <v>2219</v>
      </c>
      <c r="D306" s="39" t="s">
        <v>2221</v>
      </c>
      <c r="E306" s="37" t="s">
        <v>654</v>
      </c>
      <c r="F306" s="40">
        <v>2</v>
      </c>
      <c r="G306" s="41">
        <v>10600</v>
      </c>
      <c r="H306" s="41">
        <v>21200</v>
      </c>
    </row>
    <row r="307" ht="29.9" customHeight="1" spans="1:8">
      <c r="A307" s="39" t="s">
        <v>76</v>
      </c>
      <c r="B307" s="39" t="s">
        <v>1936</v>
      </c>
      <c r="C307" s="39" t="s">
        <v>2219</v>
      </c>
      <c r="D307" s="39" t="s">
        <v>2222</v>
      </c>
      <c r="E307" s="37" t="s">
        <v>654</v>
      </c>
      <c r="F307" s="40">
        <v>1</v>
      </c>
      <c r="G307" s="41">
        <v>6800</v>
      </c>
      <c r="H307" s="41">
        <v>6800</v>
      </c>
    </row>
    <row r="308" ht="29.9" customHeight="1" spans="1:8">
      <c r="A308" s="39" t="s">
        <v>76</v>
      </c>
      <c r="B308" s="39" t="s">
        <v>1936</v>
      </c>
      <c r="C308" s="39" t="s">
        <v>2223</v>
      </c>
      <c r="D308" s="39" t="s">
        <v>2224</v>
      </c>
      <c r="E308" s="37" t="s">
        <v>654</v>
      </c>
      <c r="F308" s="40">
        <v>1</v>
      </c>
      <c r="G308" s="41">
        <v>1930</v>
      </c>
      <c r="H308" s="41">
        <v>1930</v>
      </c>
    </row>
    <row r="309" ht="29.9" customHeight="1" spans="1:8">
      <c r="A309" s="39" t="s">
        <v>76</v>
      </c>
      <c r="B309" s="39" t="s">
        <v>1936</v>
      </c>
      <c r="C309" s="39" t="s">
        <v>1723</v>
      </c>
      <c r="D309" s="39" t="s">
        <v>2225</v>
      </c>
      <c r="E309" s="37" t="s">
        <v>654</v>
      </c>
      <c r="F309" s="40">
        <v>3</v>
      </c>
      <c r="G309" s="41">
        <v>5800</v>
      </c>
      <c r="H309" s="41">
        <v>17400</v>
      </c>
    </row>
    <row r="310" ht="29.9" customHeight="1" spans="1:8">
      <c r="A310" s="39" t="s">
        <v>76</v>
      </c>
      <c r="B310" s="39" t="s">
        <v>1936</v>
      </c>
      <c r="C310" s="39" t="s">
        <v>1723</v>
      </c>
      <c r="D310" s="39" t="s">
        <v>2226</v>
      </c>
      <c r="E310" s="37" t="s">
        <v>926</v>
      </c>
      <c r="F310" s="40">
        <v>2</v>
      </c>
      <c r="G310" s="41">
        <v>13500</v>
      </c>
      <c r="H310" s="41">
        <v>27000</v>
      </c>
    </row>
    <row r="311" ht="29.9" customHeight="1" spans="1:8">
      <c r="A311" s="39" t="s">
        <v>76</v>
      </c>
      <c r="B311" s="39" t="s">
        <v>1936</v>
      </c>
      <c r="C311" s="39" t="s">
        <v>1723</v>
      </c>
      <c r="D311" s="39" t="s">
        <v>2227</v>
      </c>
      <c r="E311" s="37" t="s">
        <v>654</v>
      </c>
      <c r="F311" s="40">
        <v>2</v>
      </c>
      <c r="G311" s="41">
        <v>1500</v>
      </c>
      <c r="H311" s="41">
        <v>3000</v>
      </c>
    </row>
    <row r="312" ht="29.9" customHeight="1" spans="1:8">
      <c r="A312" s="39" t="s">
        <v>76</v>
      </c>
      <c r="B312" s="39" t="s">
        <v>1936</v>
      </c>
      <c r="C312" s="39" t="s">
        <v>1723</v>
      </c>
      <c r="D312" s="39" t="s">
        <v>2228</v>
      </c>
      <c r="E312" s="37" t="s">
        <v>654</v>
      </c>
      <c r="F312" s="40">
        <v>2</v>
      </c>
      <c r="G312" s="41">
        <v>10000</v>
      </c>
      <c r="H312" s="41">
        <v>20000</v>
      </c>
    </row>
    <row r="313" ht="29.9" customHeight="1" spans="1:8">
      <c r="A313" s="39" t="s">
        <v>76</v>
      </c>
      <c r="B313" s="39" t="s">
        <v>1936</v>
      </c>
      <c r="C313" s="39" t="s">
        <v>1723</v>
      </c>
      <c r="D313" s="39" t="s">
        <v>2229</v>
      </c>
      <c r="E313" s="37" t="s">
        <v>654</v>
      </c>
      <c r="F313" s="40">
        <v>5</v>
      </c>
      <c r="G313" s="41">
        <v>1500</v>
      </c>
      <c r="H313" s="41">
        <v>7500</v>
      </c>
    </row>
    <row r="314" ht="29.9" customHeight="1" spans="1:8">
      <c r="A314" s="39" t="s">
        <v>76</v>
      </c>
      <c r="B314" s="39" t="s">
        <v>1936</v>
      </c>
      <c r="C314" s="39" t="s">
        <v>1723</v>
      </c>
      <c r="D314" s="39" t="s">
        <v>2229</v>
      </c>
      <c r="E314" s="37" t="s">
        <v>654</v>
      </c>
      <c r="F314" s="40">
        <v>2</v>
      </c>
      <c r="G314" s="41">
        <v>2200</v>
      </c>
      <c r="H314" s="41">
        <v>4400</v>
      </c>
    </row>
    <row r="315" ht="29.9" customHeight="1" spans="1:8">
      <c r="A315" s="39" t="s">
        <v>76</v>
      </c>
      <c r="B315" s="39" t="s">
        <v>1936</v>
      </c>
      <c r="C315" s="39" t="s">
        <v>1723</v>
      </c>
      <c r="D315" s="39" t="s">
        <v>2230</v>
      </c>
      <c r="E315" s="37" t="s">
        <v>926</v>
      </c>
      <c r="F315" s="40">
        <v>1</v>
      </c>
      <c r="G315" s="41">
        <v>15000</v>
      </c>
      <c r="H315" s="41">
        <v>15000</v>
      </c>
    </row>
    <row r="316" ht="29.9" customHeight="1" spans="1:8">
      <c r="A316" s="39" t="s">
        <v>76</v>
      </c>
      <c r="B316" s="39" t="s">
        <v>1936</v>
      </c>
      <c r="C316" s="39" t="s">
        <v>1723</v>
      </c>
      <c r="D316" s="39" t="s">
        <v>2231</v>
      </c>
      <c r="E316" s="37" t="s">
        <v>654</v>
      </c>
      <c r="F316" s="40">
        <v>1</v>
      </c>
      <c r="G316" s="41">
        <v>5000</v>
      </c>
      <c r="H316" s="41">
        <v>5000</v>
      </c>
    </row>
    <row r="317" ht="29.9" customHeight="1" spans="1:8">
      <c r="A317" s="39" t="s">
        <v>76</v>
      </c>
      <c r="B317" s="39" t="s">
        <v>1936</v>
      </c>
      <c r="C317" s="39" t="s">
        <v>1723</v>
      </c>
      <c r="D317" s="39" t="s">
        <v>2231</v>
      </c>
      <c r="E317" s="37" t="s">
        <v>654</v>
      </c>
      <c r="F317" s="40">
        <v>5</v>
      </c>
      <c r="G317" s="41">
        <v>8000</v>
      </c>
      <c r="H317" s="41">
        <v>40000</v>
      </c>
    </row>
    <row r="318" ht="29.9" customHeight="1" spans="1:8">
      <c r="A318" s="39" t="s">
        <v>76</v>
      </c>
      <c r="B318" s="39" t="s">
        <v>1936</v>
      </c>
      <c r="C318" s="39" t="s">
        <v>1723</v>
      </c>
      <c r="D318" s="39" t="s">
        <v>2124</v>
      </c>
      <c r="E318" s="37" t="s">
        <v>654</v>
      </c>
      <c r="F318" s="40">
        <v>1</v>
      </c>
      <c r="G318" s="41">
        <v>4960</v>
      </c>
      <c r="H318" s="41">
        <v>4960</v>
      </c>
    </row>
    <row r="319" ht="29.9" customHeight="1" spans="1:8">
      <c r="A319" s="39" t="s">
        <v>76</v>
      </c>
      <c r="B319" s="39" t="s">
        <v>1936</v>
      </c>
      <c r="C319" s="39" t="s">
        <v>1723</v>
      </c>
      <c r="D319" s="39" t="s">
        <v>2232</v>
      </c>
      <c r="E319" s="37" t="s">
        <v>654</v>
      </c>
      <c r="F319" s="40">
        <v>2</v>
      </c>
      <c r="G319" s="41">
        <v>16500</v>
      </c>
      <c r="H319" s="41">
        <v>33000</v>
      </c>
    </row>
    <row r="320" ht="29.9" customHeight="1" spans="1:8">
      <c r="A320" s="39" t="s">
        <v>76</v>
      </c>
      <c r="B320" s="39" t="s">
        <v>1936</v>
      </c>
      <c r="C320" s="39" t="s">
        <v>1723</v>
      </c>
      <c r="D320" s="39" t="s">
        <v>2233</v>
      </c>
      <c r="E320" s="37" t="s">
        <v>2234</v>
      </c>
      <c r="F320" s="40">
        <v>1</v>
      </c>
      <c r="G320" s="41">
        <v>26000</v>
      </c>
      <c r="H320" s="41">
        <v>26000</v>
      </c>
    </row>
    <row r="321" ht="29.9" customHeight="1" spans="1:8">
      <c r="A321" s="39" t="s">
        <v>76</v>
      </c>
      <c r="B321" s="39" t="s">
        <v>1936</v>
      </c>
      <c r="C321" s="39" t="s">
        <v>1723</v>
      </c>
      <c r="D321" s="39" t="s">
        <v>2235</v>
      </c>
      <c r="E321" s="37" t="s">
        <v>654</v>
      </c>
      <c r="F321" s="40">
        <v>1</v>
      </c>
      <c r="G321" s="41">
        <v>35000</v>
      </c>
      <c r="H321" s="41">
        <v>35000</v>
      </c>
    </row>
    <row r="322" ht="29.9" customHeight="1" spans="1:8">
      <c r="A322" s="39" t="s">
        <v>76</v>
      </c>
      <c r="B322" s="39" t="s">
        <v>1936</v>
      </c>
      <c r="C322" s="39" t="s">
        <v>1723</v>
      </c>
      <c r="D322" s="39" t="s">
        <v>2236</v>
      </c>
      <c r="E322" s="37" t="s">
        <v>926</v>
      </c>
      <c r="F322" s="40">
        <v>1</v>
      </c>
      <c r="G322" s="41">
        <v>12000</v>
      </c>
      <c r="H322" s="41">
        <v>12000</v>
      </c>
    </row>
    <row r="323" ht="29.9" customHeight="1" spans="1:8">
      <c r="A323" s="39" t="s">
        <v>76</v>
      </c>
      <c r="B323" s="39" t="s">
        <v>1936</v>
      </c>
      <c r="C323" s="39" t="s">
        <v>1723</v>
      </c>
      <c r="D323" s="39" t="s">
        <v>2237</v>
      </c>
      <c r="E323" s="37" t="s">
        <v>654</v>
      </c>
      <c r="F323" s="40">
        <v>2</v>
      </c>
      <c r="G323" s="41">
        <v>1500</v>
      </c>
      <c r="H323" s="41">
        <v>3000</v>
      </c>
    </row>
    <row r="324" ht="29.9" customHeight="1" spans="1:8">
      <c r="A324" s="39" t="s">
        <v>76</v>
      </c>
      <c r="B324" s="39" t="s">
        <v>1936</v>
      </c>
      <c r="C324" s="39" t="s">
        <v>1723</v>
      </c>
      <c r="D324" s="39" t="s">
        <v>2238</v>
      </c>
      <c r="E324" s="37" t="s">
        <v>654</v>
      </c>
      <c r="F324" s="40">
        <v>6</v>
      </c>
      <c r="G324" s="41">
        <v>1700</v>
      </c>
      <c r="H324" s="41">
        <v>10200</v>
      </c>
    </row>
    <row r="325" ht="29.9" customHeight="1" spans="1:8">
      <c r="A325" s="39" t="s">
        <v>76</v>
      </c>
      <c r="B325" s="39" t="s">
        <v>1936</v>
      </c>
      <c r="C325" s="39" t="s">
        <v>1723</v>
      </c>
      <c r="D325" s="39" t="s">
        <v>2239</v>
      </c>
      <c r="E325" s="37" t="s">
        <v>654</v>
      </c>
      <c r="F325" s="40">
        <v>1</v>
      </c>
      <c r="G325" s="41">
        <v>4000</v>
      </c>
      <c r="H325" s="41">
        <v>4000</v>
      </c>
    </row>
    <row r="326" ht="29.9" customHeight="1" spans="1:8">
      <c r="A326" s="39" t="s">
        <v>76</v>
      </c>
      <c r="B326" s="39" t="s">
        <v>1936</v>
      </c>
      <c r="C326" s="39" t="s">
        <v>1723</v>
      </c>
      <c r="D326" s="39" t="s">
        <v>2240</v>
      </c>
      <c r="E326" s="37" t="s">
        <v>654</v>
      </c>
      <c r="F326" s="40">
        <v>2</v>
      </c>
      <c r="G326" s="41">
        <v>4200</v>
      </c>
      <c r="H326" s="41">
        <v>8400</v>
      </c>
    </row>
    <row r="327" ht="29.9" customHeight="1" spans="1:8">
      <c r="A327" s="39" t="s">
        <v>76</v>
      </c>
      <c r="B327" s="39" t="s">
        <v>1936</v>
      </c>
      <c r="C327" s="39" t="s">
        <v>1723</v>
      </c>
      <c r="D327" s="39" t="s">
        <v>2241</v>
      </c>
      <c r="E327" s="37" t="s">
        <v>654</v>
      </c>
      <c r="F327" s="40">
        <v>1</v>
      </c>
      <c r="G327" s="41">
        <v>75600</v>
      </c>
      <c r="H327" s="41">
        <v>75600</v>
      </c>
    </row>
    <row r="328" ht="29.9" customHeight="1" spans="1:8">
      <c r="A328" s="39" t="s">
        <v>76</v>
      </c>
      <c r="B328" s="39" t="s">
        <v>1936</v>
      </c>
      <c r="C328" s="39" t="s">
        <v>1723</v>
      </c>
      <c r="D328" s="39" t="s">
        <v>2242</v>
      </c>
      <c r="E328" s="37" t="s">
        <v>654</v>
      </c>
      <c r="F328" s="40">
        <v>2</v>
      </c>
      <c r="G328" s="41">
        <v>16000</v>
      </c>
      <c r="H328" s="41">
        <v>32000</v>
      </c>
    </row>
    <row r="329" ht="29.9" customHeight="1" spans="1:8">
      <c r="A329" s="39" t="s">
        <v>76</v>
      </c>
      <c r="B329" s="39" t="s">
        <v>2027</v>
      </c>
      <c r="C329" s="39" t="s">
        <v>1747</v>
      </c>
      <c r="D329" s="39" t="s">
        <v>1746</v>
      </c>
      <c r="E329" s="37" t="s">
        <v>1584</v>
      </c>
      <c r="F329" s="40">
        <v>11</v>
      </c>
      <c r="G329" s="41">
        <v>1000</v>
      </c>
      <c r="H329" s="41">
        <v>11000</v>
      </c>
    </row>
    <row r="330" ht="29.9" customHeight="1" spans="1:8">
      <c r="A330" s="39" t="s">
        <v>76</v>
      </c>
      <c r="B330" s="39" t="s">
        <v>2027</v>
      </c>
      <c r="C330" s="39" t="s">
        <v>2243</v>
      </c>
      <c r="D330" s="39" t="s">
        <v>2244</v>
      </c>
      <c r="E330" s="37" t="s">
        <v>654</v>
      </c>
      <c r="F330" s="40">
        <v>1</v>
      </c>
      <c r="G330" s="41">
        <v>1500</v>
      </c>
      <c r="H330" s="41">
        <v>1500</v>
      </c>
    </row>
    <row r="331" ht="29.9" customHeight="1" spans="1:8">
      <c r="A331" s="39" t="s">
        <v>78</v>
      </c>
      <c r="B331" s="39" t="s">
        <v>1936</v>
      </c>
      <c r="C331" s="39" t="s">
        <v>1600</v>
      </c>
      <c r="D331" s="39" t="s">
        <v>2180</v>
      </c>
      <c r="E331" s="37" t="s">
        <v>854</v>
      </c>
      <c r="F331" s="40">
        <v>1</v>
      </c>
      <c r="G331" s="41">
        <v>100000</v>
      </c>
      <c r="H331" s="41">
        <v>100000</v>
      </c>
    </row>
    <row r="332" ht="29.9" customHeight="1" spans="1:8">
      <c r="A332" s="39" t="s">
        <v>78</v>
      </c>
      <c r="B332" s="39" t="s">
        <v>1936</v>
      </c>
      <c r="C332" s="39" t="s">
        <v>1647</v>
      </c>
      <c r="D332" s="39" t="s">
        <v>1646</v>
      </c>
      <c r="E332" s="37" t="s">
        <v>854</v>
      </c>
      <c r="F332" s="40">
        <v>4</v>
      </c>
      <c r="G332" s="41">
        <v>12000</v>
      </c>
      <c r="H332" s="41">
        <v>48000</v>
      </c>
    </row>
    <row r="333" ht="29.9" customHeight="1" spans="1:8">
      <c r="A333" s="39" t="s">
        <v>78</v>
      </c>
      <c r="B333" s="39" t="s">
        <v>1936</v>
      </c>
      <c r="C333" s="39" t="s">
        <v>1641</v>
      </c>
      <c r="D333" s="39" t="s">
        <v>2209</v>
      </c>
      <c r="E333" s="37" t="s">
        <v>854</v>
      </c>
      <c r="F333" s="40">
        <v>4</v>
      </c>
      <c r="G333" s="41">
        <v>11000</v>
      </c>
      <c r="H333" s="41">
        <v>44000</v>
      </c>
    </row>
    <row r="334" ht="29.9" customHeight="1" spans="1:8">
      <c r="A334" s="39" t="s">
        <v>78</v>
      </c>
      <c r="B334" s="39" t="s">
        <v>1936</v>
      </c>
      <c r="C334" s="39" t="s">
        <v>1964</v>
      </c>
      <c r="D334" s="39" t="s">
        <v>2245</v>
      </c>
      <c r="E334" s="37" t="s">
        <v>654</v>
      </c>
      <c r="F334" s="40">
        <v>4</v>
      </c>
      <c r="G334" s="41">
        <v>4800</v>
      </c>
      <c r="H334" s="41">
        <v>19200</v>
      </c>
    </row>
    <row r="335" ht="29.9" customHeight="1" spans="1:8">
      <c r="A335" s="39" t="s">
        <v>78</v>
      </c>
      <c r="B335" s="39" t="s">
        <v>1936</v>
      </c>
      <c r="C335" s="39" t="s">
        <v>2246</v>
      </c>
      <c r="D335" s="39" t="s">
        <v>2247</v>
      </c>
      <c r="E335" s="37" t="s">
        <v>654</v>
      </c>
      <c r="F335" s="40">
        <v>1</v>
      </c>
      <c r="G335" s="41">
        <v>3400</v>
      </c>
      <c r="H335" s="41">
        <v>3400</v>
      </c>
    </row>
    <row r="336" ht="29.9" customHeight="1" spans="1:8">
      <c r="A336" s="39" t="s">
        <v>78</v>
      </c>
      <c r="B336" s="39" t="s">
        <v>1936</v>
      </c>
      <c r="C336" s="39" t="s">
        <v>1618</v>
      </c>
      <c r="D336" s="39" t="s">
        <v>1969</v>
      </c>
      <c r="E336" s="37" t="s">
        <v>654</v>
      </c>
      <c r="F336" s="40">
        <v>4</v>
      </c>
      <c r="G336" s="41">
        <v>3800</v>
      </c>
      <c r="H336" s="41">
        <v>15200</v>
      </c>
    </row>
    <row r="337" ht="29.9" customHeight="1" spans="1:8">
      <c r="A337" s="39" t="s">
        <v>78</v>
      </c>
      <c r="B337" s="39" t="s">
        <v>1936</v>
      </c>
      <c r="C337" s="39" t="s">
        <v>2248</v>
      </c>
      <c r="D337" s="39" t="s">
        <v>2249</v>
      </c>
      <c r="E337" s="37" t="s">
        <v>654</v>
      </c>
      <c r="F337" s="40">
        <v>3</v>
      </c>
      <c r="G337" s="41">
        <v>6000</v>
      </c>
      <c r="H337" s="41">
        <v>18000</v>
      </c>
    </row>
    <row r="338" ht="29.9" customHeight="1" spans="1:8">
      <c r="A338" s="39" t="s">
        <v>78</v>
      </c>
      <c r="B338" s="39" t="s">
        <v>1936</v>
      </c>
      <c r="C338" s="39" t="s">
        <v>2250</v>
      </c>
      <c r="D338" s="39" t="s">
        <v>2251</v>
      </c>
      <c r="E338" s="37" t="s">
        <v>854</v>
      </c>
      <c r="F338" s="40">
        <v>1</v>
      </c>
      <c r="G338" s="41">
        <v>4500</v>
      </c>
      <c r="H338" s="41">
        <v>4500</v>
      </c>
    </row>
    <row r="339" ht="29.9" customHeight="1" spans="1:8">
      <c r="A339" s="39" t="s">
        <v>78</v>
      </c>
      <c r="B339" s="39" t="s">
        <v>1936</v>
      </c>
      <c r="C339" s="39" t="s">
        <v>1502</v>
      </c>
      <c r="D339" s="39" t="s">
        <v>2252</v>
      </c>
      <c r="E339" s="37" t="s">
        <v>854</v>
      </c>
      <c r="F339" s="40">
        <v>2</v>
      </c>
      <c r="G339" s="41">
        <v>3500</v>
      </c>
      <c r="H339" s="41">
        <v>7000</v>
      </c>
    </row>
    <row r="340" ht="29.9" customHeight="1" spans="1:8">
      <c r="A340" s="39" t="s">
        <v>78</v>
      </c>
      <c r="B340" s="39" t="s">
        <v>1936</v>
      </c>
      <c r="C340" s="39" t="s">
        <v>2253</v>
      </c>
      <c r="D340" s="39" t="s">
        <v>2254</v>
      </c>
      <c r="E340" s="37" t="s">
        <v>654</v>
      </c>
      <c r="F340" s="40">
        <v>2</v>
      </c>
      <c r="G340" s="41">
        <v>5400</v>
      </c>
      <c r="H340" s="41">
        <v>10800</v>
      </c>
    </row>
    <row r="341" ht="29.9" customHeight="1" spans="1:8">
      <c r="A341" s="39" t="s">
        <v>78</v>
      </c>
      <c r="B341" s="39" t="s">
        <v>1936</v>
      </c>
      <c r="C341" s="39" t="s">
        <v>2189</v>
      </c>
      <c r="D341" s="39" t="s">
        <v>2190</v>
      </c>
      <c r="E341" s="37" t="s">
        <v>854</v>
      </c>
      <c r="F341" s="40">
        <v>1</v>
      </c>
      <c r="G341" s="41">
        <v>12000</v>
      </c>
      <c r="H341" s="41">
        <v>12000</v>
      </c>
    </row>
    <row r="342" ht="29.9" customHeight="1" spans="1:8">
      <c r="A342" s="39" t="s">
        <v>78</v>
      </c>
      <c r="B342" s="39" t="s">
        <v>1936</v>
      </c>
      <c r="C342" s="39" t="s">
        <v>2189</v>
      </c>
      <c r="D342" s="39" t="s">
        <v>2190</v>
      </c>
      <c r="E342" s="37" t="s">
        <v>854</v>
      </c>
      <c r="F342" s="40">
        <v>2</v>
      </c>
      <c r="G342" s="41">
        <v>12000</v>
      </c>
      <c r="H342" s="41">
        <v>24000</v>
      </c>
    </row>
    <row r="343" ht="29.9" customHeight="1" spans="1:8">
      <c r="A343" s="39" t="s">
        <v>78</v>
      </c>
      <c r="B343" s="39" t="s">
        <v>1936</v>
      </c>
      <c r="C343" s="39" t="s">
        <v>2255</v>
      </c>
      <c r="D343" s="39" t="s">
        <v>2256</v>
      </c>
      <c r="E343" s="37" t="s">
        <v>654</v>
      </c>
      <c r="F343" s="40">
        <v>1</v>
      </c>
      <c r="G343" s="41">
        <v>21700</v>
      </c>
      <c r="H343" s="41">
        <v>21700</v>
      </c>
    </row>
    <row r="344" ht="29.9" customHeight="1" spans="1:8">
      <c r="A344" s="39" t="s">
        <v>78</v>
      </c>
      <c r="B344" s="39" t="s">
        <v>1936</v>
      </c>
      <c r="C344" s="39" t="s">
        <v>2257</v>
      </c>
      <c r="D344" s="39" t="s">
        <v>2258</v>
      </c>
      <c r="E344" s="37" t="s">
        <v>926</v>
      </c>
      <c r="F344" s="40">
        <v>5</v>
      </c>
      <c r="G344" s="41">
        <v>5500</v>
      </c>
      <c r="H344" s="41">
        <v>27500</v>
      </c>
    </row>
    <row r="345" ht="29.9" customHeight="1" spans="1:8">
      <c r="A345" s="39" t="s">
        <v>78</v>
      </c>
      <c r="B345" s="39" t="s">
        <v>1936</v>
      </c>
      <c r="C345" s="39" t="s">
        <v>2257</v>
      </c>
      <c r="D345" s="39" t="s">
        <v>2258</v>
      </c>
      <c r="E345" s="37" t="s">
        <v>854</v>
      </c>
      <c r="F345" s="40">
        <v>5</v>
      </c>
      <c r="G345" s="41">
        <v>5500</v>
      </c>
      <c r="H345" s="41">
        <v>27500</v>
      </c>
    </row>
    <row r="346" ht="29.9" customHeight="1" spans="1:8">
      <c r="A346" s="39" t="s">
        <v>78</v>
      </c>
      <c r="B346" s="39" t="s">
        <v>1936</v>
      </c>
      <c r="C346" s="39" t="s">
        <v>2259</v>
      </c>
      <c r="D346" s="39" t="s">
        <v>2260</v>
      </c>
      <c r="E346" s="37" t="s">
        <v>654</v>
      </c>
      <c r="F346" s="40">
        <v>1</v>
      </c>
      <c r="G346" s="41">
        <v>4500</v>
      </c>
      <c r="H346" s="41">
        <v>4500</v>
      </c>
    </row>
    <row r="347" ht="29.9" customHeight="1" spans="1:8">
      <c r="A347" s="39" t="s">
        <v>78</v>
      </c>
      <c r="B347" s="39" t="s">
        <v>1936</v>
      </c>
      <c r="C347" s="39" t="s">
        <v>2259</v>
      </c>
      <c r="D347" s="39" t="s">
        <v>2261</v>
      </c>
      <c r="E347" s="37" t="s">
        <v>854</v>
      </c>
      <c r="F347" s="40">
        <v>1</v>
      </c>
      <c r="G347" s="41">
        <v>3600</v>
      </c>
      <c r="H347" s="41">
        <v>3600</v>
      </c>
    </row>
    <row r="348" ht="29.9" customHeight="1" spans="1:8">
      <c r="A348" s="39" t="s">
        <v>78</v>
      </c>
      <c r="B348" s="39" t="s">
        <v>1936</v>
      </c>
      <c r="C348" s="39" t="s">
        <v>1945</v>
      </c>
      <c r="D348" s="39" t="s">
        <v>2262</v>
      </c>
      <c r="E348" s="37" t="s">
        <v>926</v>
      </c>
      <c r="F348" s="40">
        <v>30</v>
      </c>
      <c r="G348" s="41">
        <v>4500</v>
      </c>
      <c r="H348" s="41">
        <v>135000</v>
      </c>
    </row>
    <row r="349" ht="29.9" customHeight="1" spans="1:8">
      <c r="A349" s="39" t="s">
        <v>78</v>
      </c>
      <c r="B349" s="39" t="s">
        <v>1936</v>
      </c>
      <c r="C349" s="39" t="s">
        <v>1956</v>
      </c>
      <c r="D349" s="39" t="s">
        <v>2263</v>
      </c>
      <c r="E349" s="37" t="s">
        <v>926</v>
      </c>
      <c r="F349" s="40">
        <v>1</v>
      </c>
      <c r="G349" s="41">
        <v>8000</v>
      </c>
      <c r="H349" s="41">
        <v>8000</v>
      </c>
    </row>
    <row r="350" ht="29.9" customHeight="1" spans="1:8">
      <c r="A350" s="39" t="s">
        <v>78</v>
      </c>
      <c r="B350" s="39" t="s">
        <v>1936</v>
      </c>
      <c r="C350" s="39" t="s">
        <v>1723</v>
      </c>
      <c r="D350" s="39" t="s">
        <v>2264</v>
      </c>
      <c r="E350" s="37" t="s">
        <v>654</v>
      </c>
      <c r="F350" s="40">
        <v>1</v>
      </c>
      <c r="G350" s="41">
        <v>71000</v>
      </c>
      <c r="H350" s="41">
        <v>71000</v>
      </c>
    </row>
    <row r="351" ht="29.9" customHeight="1" spans="1:8">
      <c r="A351" s="39" t="s">
        <v>78</v>
      </c>
      <c r="B351" s="39" t="s">
        <v>1936</v>
      </c>
      <c r="C351" s="39" t="s">
        <v>1723</v>
      </c>
      <c r="D351" s="39" t="s">
        <v>2265</v>
      </c>
      <c r="E351" s="37" t="s">
        <v>854</v>
      </c>
      <c r="F351" s="40">
        <v>3</v>
      </c>
      <c r="G351" s="41">
        <v>158000</v>
      </c>
      <c r="H351" s="41">
        <v>474000</v>
      </c>
    </row>
    <row r="352" ht="29.9" customHeight="1" spans="1:8">
      <c r="A352" s="39" t="s">
        <v>78</v>
      </c>
      <c r="B352" s="39" t="s">
        <v>1936</v>
      </c>
      <c r="C352" s="39" t="s">
        <v>1723</v>
      </c>
      <c r="D352" s="39" t="s">
        <v>2266</v>
      </c>
      <c r="E352" s="37" t="s">
        <v>926</v>
      </c>
      <c r="F352" s="40">
        <v>3</v>
      </c>
      <c r="G352" s="41">
        <v>2500</v>
      </c>
      <c r="H352" s="41">
        <v>7500</v>
      </c>
    </row>
    <row r="353" ht="29.9" customHeight="1" spans="1:8">
      <c r="A353" s="39" t="s">
        <v>78</v>
      </c>
      <c r="B353" s="39" t="s">
        <v>1936</v>
      </c>
      <c r="C353" s="39" t="s">
        <v>1723</v>
      </c>
      <c r="D353" s="39" t="s">
        <v>2198</v>
      </c>
      <c r="E353" s="37" t="s">
        <v>926</v>
      </c>
      <c r="F353" s="40">
        <v>1</v>
      </c>
      <c r="G353" s="41">
        <v>55000</v>
      </c>
      <c r="H353" s="41">
        <v>55000</v>
      </c>
    </row>
    <row r="354" ht="29.9" customHeight="1" spans="1:8">
      <c r="A354" s="39" t="s">
        <v>78</v>
      </c>
      <c r="B354" s="39" t="s">
        <v>1936</v>
      </c>
      <c r="C354" s="39" t="s">
        <v>1723</v>
      </c>
      <c r="D354" s="39" t="s">
        <v>2267</v>
      </c>
      <c r="E354" s="37" t="s">
        <v>854</v>
      </c>
      <c r="F354" s="40">
        <v>1</v>
      </c>
      <c r="G354" s="41">
        <v>55000</v>
      </c>
      <c r="H354" s="41">
        <v>55000</v>
      </c>
    </row>
    <row r="355" ht="29.9" customHeight="1" spans="1:8">
      <c r="A355" s="39" t="s">
        <v>78</v>
      </c>
      <c r="B355" s="39" t="s">
        <v>1936</v>
      </c>
      <c r="C355" s="39" t="s">
        <v>1723</v>
      </c>
      <c r="D355" s="39" t="s">
        <v>2267</v>
      </c>
      <c r="E355" s="37" t="s">
        <v>854</v>
      </c>
      <c r="F355" s="40">
        <v>3</v>
      </c>
      <c r="G355" s="41">
        <v>55000</v>
      </c>
      <c r="H355" s="41">
        <v>165000</v>
      </c>
    </row>
    <row r="356" ht="29.9" customHeight="1" spans="1:8">
      <c r="A356" s="39" t="s">
        <v>78</v>
      </c>
      <c r="B356" s="39" t="s">
        <v>1936</v>
      </c>
      <c r="C356" s="39" t="s">
        <v>1723</v>
      </c>
      <c r="D356" s="39" t="s">
        <v>2268</v>
      </c>
      <c r="E356" s="37" t="s">
        <v>926</v>
      </c>
      <c r="F356" s="40">
        <v>3</v>
      </c>
      <c r="G356" s="41">
        <v>12000</v>
      </c>
      <c r="H356" s="41">
        <v>36000</v>
      </c>
    </row>
    <row r="357" ht="29.9" customHeight="1" spans="1:8">
      <c r="A357" s="39" t="s">
        <v>78</v>
      </c>
      <c r="B357" s="39" t="s">
        <v>1936</v>
      </c>
      <c r="C357" s="39" t="s">
        <v>1723</v>
      </c>
      <c r="D357" s="39" t="s">
        <v>2269</v>
      </c>
      <c r="E357" s="37" t="s">
        <v>926</v>
      </c>
      <c r="F357" s="40">
        <v>2</v>
      </c>
      <c r="G357" s="41">
        <v>220000</v>
      </c>
      <c r="H357" s="41">
        <v>440000</v>
      </c>
    </row>
    <row r="358" ht="29.9" customHeight="1" spans="1:8">
      <c r="A358" s="39" t="s">
        <v>78</v>
      </c>
      <c r="B358" s="39" t="s">
        <v>1961</v>
      </c>
      <c r="C358" s="39" t="s">
        <v>1614</v>
      </c>
      <c r="D358" s="39" t="s">
        <v>2270</v>
      </c>
      <c r="E358" s="37" t="s">
        <v>926</v>
      </c>
      <c r="F358" s="40">
        <v>8</v>
      </c>
      <c r="G358" s="41">
        <v>2000</v>
      </c>
      <c r="H358" s="41">
        <v>16000</v>
      </c>
    </row>
    <row r="359" ht="29.9" customHeight="1" spans="1:8">
      <c r="A359" s="39" t="s">
        <v>78</v>
      </c>
      <c r="B359" s="39" t="s">
        <v>1961</v>
      </c>
      <c r="C359" s="39" t="s">
        <v>1962</v>
      </c>
      <c r="D359" s="39" t="s">
        <v>2271</v>
      </c>
      <c r="E359" s="37" t="s">
        <v>926</v>
      </c>
      <c r="F359" s="40">
        <v>1</v>
      </c>
      <c r="G359" s="41">
        <v>100000</v>
      </c>
      <c r="H359" s="41">
        <v>100000</v>
      </c>
    </row>
    <row r="360" ht="29.9" customHeight="1" spans="1:8">
      <c r="A360" s="39" t="s">
        <v>78</v>
      </c>
      <c r="B360" s="39" t="s">
        <v>1961</v>
      </c>
      <c r="C360" s="39" t="s">
        <v>1962</v>
      </c>
      <c r="D360" s="39" t="s">
        <v>2272</v>
      </c>
      <c r="E360" s="37" t="s">
        <v>926</v>
      </c>
      <c r="F360" s="40">
        <v>1</v>
      </c>
      <c r="G360" s="41">
        <v>50000</v>
      </c>
      <c r="H360" s="41">
        <v>50000</v>
      </c>
    </row>
    <row r="361" ht="29.9" customHeight="1" spans="1:8">
      <c r="A361" s="39" t="s">
        <v>80</v>
      </c>
      <c r="B361" s="39" t="s">
        <v>1936</v>
      </c>
      <c r="C361" s="39" t="s">
        <v>2273</v>
      </c>
      <c r="D361" s="39" t="s">
        <v>2274</v>
      </c>
      <c r="E361" s="37" t="s">
        <v>854</v>
      </c>
      <c r="F361" s="40">
        <v>4</v>
      </c>
      <c r="G361" s="41">
        <v>22000</v>
      </c>
      <c r="H361" s="41">
        <v>88000</v>
      </c>
    </row>
    <row r="362" ht="29.9" customHeight="1" spans="1:8">
      <c r="A362" s="39" t="s">
        <v>80</v>
      </c>
      <c r="B362" s="39" t="s">
        <v>1936</v>
      </c>
      <c r="C362" s="39" t="s">
        <v>2273</v>
      </c>
      <c r="D362" s="39" t="s">
        <v>2275</v>
      </c>
      <c r="E362" s="37" t="s">
        <v>854</v>
      </c>
      <c r="F362" s="40">
        <v>55</v>
      </c>
      <c r="G362" s="41">
        <v>4000</v>
      </c>
      <c r="H362" s="41">
        <v>220000</v>
      </c>
    </row>
    <row r="363" ht="29.9" customHeight="1" spans="1:8">
      <c r="A363" s="39" t="s">
        <v>80</v>
      </c>
      <c r="B363" s="39" t="s">
        <v>1936</v>
      </c>
      <c r="C363" s="39" t="s">
        <v>2276</v>
      </c>
      <c r="D363" s="39" t="s">
        <v>2277</v>
      </c>
      <c r="E363" s="37" t="s">
        <v>654</v>
      </c>
      <c r="F363" s="40">
        <v>55</v>
      </c>
      <c r="G363" s="41">
        <v>1400</v>
      </c>
      <c r="H363" s="41">
        <v>77000</v>
      </c>
    </row>
    <row r="364" ht="29.9" customHeight="1" spans="1:8">
      <c r="A364" s="39" t="s">
        <v>80</v>
      </c>
      <c r="B364" s="39" t="s">
        <v>1936</v>
      </c>
      <c r="C364" s="39" t="s">
        <v>1578</v>
      </c>
      <c r="D364" s="39" t="s">
        <v>2278</v>
      </c>
      <c r="E364" s="37" t="s">
        <v>1968</v>
      </c>
      <c r="F364" s="40">
        <v>1</v>
      </c>
      <c r="G364" s="41">
        <v>187915.6</v>
      </c>
      <c r="H364" s="41">
        <v>187915.6</v>
      </c>
    </row>
    <row r="365" ht="29.9" customHeight="1" spans="1:8">
      <c r="A365" s="39" t="s">
        <v>80</v>
      </c>
      <c r="B365" s="39" t="s">
        <v>1936</v>
      </c>
      <c r="C365" s="39" t="s">
        <v>2109</v>
      </c>
      <c r="D365" s="39" t="s">
        <v>2279</v>
      </c>
      <c r="E365" s="37" t="s">
        <v>854</v>
      </c>
      <c r="F365" s="40">
        <v>1</v>
      </c>
      <c r="G365" s="41">
        <v>4500</v>
      </c>
      <c r="H365" s="41">
        <v>4500</v>
      </c>
    </row>
    <row r="366" ht="29.9" customHeight="1" spans="1:8">
      <c r="A366" s="39" t="s">
        <v>80</v>
      </c>
      <c r="B366" s="39" t="s">
        <v>1936</v>
      </c>
      <c r="C366" s="39" t="s">
        <v>2109</v>
      </c>
      <c r="D366" s="39" t="s">
        <v>2280</v>
      </c>
      <c r="E366" s="37" t="s">
        <v>854</v>
      </c>
      <c r="F366" s="40">
        <v>1</v>
      </c>
      <c r="G366" s="41">
        <v>4500</v>
      </c>
      <c r="H366" s="41">
        <v>4500</v>
      </c>
    </row>
    <row r="367" ht="29.9" customHeight="1" spans="1:8">
      <c r="A367" s="39" t="s">
        <v>80</v>
      </c>
      <c r="B367" s="39" t="s">
        <v>1936</v>
      </c>
      <c r="C367" s="39" t="s">
        <v>2281</v>
      </c>
      <c r="D367" s="39" t="s">
        <v>2282</v>
      </c>
      <c r="E367" s="37" t="s">
        <v>654</v>
      </c>
      <c r="F367" s="40">
        <v>30</v>
      </c>
      <c r="G367" s="41">
        <v>1000</v>
      </c>
      <c r="H367" s="41">
        <v>30000</v>
      </c>
    </row>
    <row r="368" ht="29.9" customHeight="1" spans="1:8">
      <c r="A368" s="39" t="s">
        <v>80</v>
      </c>
      <c r="B368" s="39" t="s">
        <v>1936</v>
      </c>
      <c r="C368" s="39" t="s">
        <v>2281</v>
      </c>
      <c r="D368" s="39" t="s">
        <v>2283</v>
      </c>
      <c r="E368" s="37" t="s">
        <v>654</v>
      </c>
      <c r="F368" s="40">
        <v>26</v>
      </c>
      <c r="G368" s="41">
        <v>1500</v>
      </c>
      <c r="H368" s="41">
        <v>39000</v>
      </c>
    </row>
    <row r="369" ht="29.9" customHeight="1" spans="1:8">
      <c r="A369" s="39" t="s">
        <v>80</v>
      </c>
      <c r="B369" s="39" t="s">
        <v>1936</v>
      </c>
      <c r="C369" s="39" t="s">
        <v>1502</v>
      </c>
      <c r="D369" s="39" t="s">
        <v>2284</v>
      </c>
      <c r="E369" s="37" t="s">
        <v>854</v>
      </c>
      <c r="F369" s="40">
        <v>1</v>
      </c>
      <c r="G369" s="41">
        <v>19800</v>
      </c>
      <c r="H369" s="41">
        <v>19800</v>
      </c>
    </row>
    <row r="370" ht="29.9" customHeight="1" spans="1:8">
      <c r="A370" s="39" t="s">
        <v>80</v>
      </c>
      <c r="B370" s="39" t="s">
        <v>1936</v>
      </c>
      <c r="C370" s="39" t="s">
        <v>1945</v>
      </c>
      <c r="D370" s="39" t="s">
        <v>2285</v>
      </c>
      <c r="E370" s="37" t="s">
        <v>654</v>
      </c>
      <c r="F370" s="40">
        <v>8</v>
      </c>
      <c r="G370" s="41">
        <v>1350</v>
      </c>
      <c r="H370" s="41">
        <v>10800</v>
      </c>
    </row>
    <row r="371" ht="29.9" customHeight="1" spans="1:8">
      <c r="A371" s="39" t="s">
        <v>80</v>
      </c>
      <c r="B371" s="39" t="s">
        <v>1936</v>
      </c>
      <c r="C371" s="39" t="s">
        <v>1945</v>
      </c>
      <c r="D371" s="39" t="s">
        <v>2286</v>
      </c>
      <c r="E371" s="37" t="s">
        <v>654</v>
      </c>
      <c r="F371" s="40">
        <v>8</v>
      </c>
      <c r="G371" s="41">
        <v>1500</v>
      </c>
      <c r="H371" s="41">
        <v>12000</v>
      </c>
    </row>
    <row r="372" ht="29.9" customHeight="1" spans="1:8">
      <c r="A372" s="39" t="s">
        <v>80</v>
      </c>
      <c r="B372" s="39" t="s">
        <v>1936</v>
      </c>
      <c r="C372" s="39" t="s">
        <v>2287</v>
      </c>
      <c r="D372" s="39" t="s">
        <v>2288</v>
      </c>
      <c r="E372" s="37" t="s">
        <v>854</v>
      </c>
      <c r="F372" s="40">
        <v>2</v>
      </c>
      <c r="G372" s="41">
        <v>40000</v>
      </c>
      <c r="H372" s="41">
        <v>80000</v>
      </c>
    </row>
    <row r="373" ht="29.9" customHeight="1" spans="1:8">
      <c r="A373" s="39" t="s">
        <v>80</v>
      </c>
      <c r="B373" s="39" t="s">
        <v>1936</v>
      </c>
      <c r="C373" s="39" t="s">
        <v>1723</v>
      </c>
      <c r="D373" s="39" t="s">
        <v>2289</v>
      </c>
      <c r="E373" s="37" t="s">
        <v>654</v>
      </c>
      <c r="F373" s="40">
        <v>2</v>
      </c>
      <c r="G373" s="41">
        <v>1500</v>
      </c>
      <c r="H373" s="41">
        <v>3000</v>
      </c>
    </row>
    <row r="374" ht="29.9" customHeight="1" spans="1:8">
      <c r="A374" s="39" t="s">
        <v>80</v>
      </c>
      <c r="B374" s="39" t="s">
        <v>1936</v>
      </c>
      <c r="C374" s="39" t="s">
        <v>1723</v>
      </c>
      <c r="D374" s="39" t="s">
        <v>2290</v>
      </c>
      <c r="E374" s="37" t="s">
        <v>854</v>
      </c>
      <c r="F374" s="40">
        <v>1</v>
      </c>
      <c r="G374" s="41">
        <v>4000</v>
      </c>
      <c r="H374" s="41">
        <v>4000</v>
      </c>
    </row>
    <row r="375" ht="29.9" customHeight="1" spans="1:8">
      <c r="A375" s="39" t="s">
        <v>80</v>
      </c>
      <c r="B375" s="39" t="s">
        <v>1936</v>
      </c>
      <c r="C375" s="39" t="s">
        <v>1723</v>
      </c>
      <c r="D375" s="39" t="s">
        <v>2291</v>
      </c>
      <c r="E375" s="37" t="s">
        <v>654</v>
      </c>
      <c r="F375" s="40">
        <v>20</v>
      </c>
      <c r="G375" s="41">
        <v>1600</v>
      </c>
      <c r="H375" s="41">
        <v>32000</v>
      </c>
    </row>
    <row r="376" ht="29.9" customHeight="1" spans="1:8">
      <c r="A376" s="39" t="s">
        <v>80</v>
      </c>
      <c r="B376" s="39" t="s">
        <v>1936</v>
      </c>
      <c r="C376" s="39" t="s">
        <v>1723</v>
      </c>
      <c r="D376" s="39" t="s">
        <v>2292</v>
      </c>
      <c r="E376" s="37" t="s">
        <v>854</v>
      </c>
      <c r="F376" s="40">
        <v>1</v>
      </c>
      <c r="G376" s="41">
        <v>280000</v>
      </c>
      <c r="H376" s="41">
        <v>280000</v>
      </c>
    </row>
    <row r="377" ht="29.9" customHeight="1" spans="1:8">
      <c r="A377" s="39" t="s">
        <v>80</v>
      </c>
      <c r="B377" s="39" t="s">
        <v>1936</v>
      </c>
      <c r="C377" s="39" t="s">
        <v>1723</v>
      </c>
      <c r="D377" s="39" t="s">
        <v>2293</v>
      </c>
      <c r="E377" s="37" t="s">
        <v>854</v>
      </c>
      <c r="F377" s="40">
        <v>2</v>
      </c>
      <c r="G377" s="41">
        <v>130000</v>
      </c>
      <c r="H377" s="41">
        <v>260000</v>
      </c>
    </row>
    <row r="378" ht="29.9" customHeight="1" spans="1:8">
      <c r="A378" s="39" t="s">
        <v>80</v>
      </c>
      <c r="B378" s="39" t="s">
        <v>1936</v>
      </c>
      <c r="C378" s="39" t="s">
        <v>1723</v>
      </c>
      <c r="D378" s="39" t="s">
        <v>2294</v>
      </c>
      <c r="E378" s="37" t="s">
        <v>854</v>
      </c>
      <c r="F378" s="40">
        <v>5</v>
      </c>
      <c r="G378" s="41">
        <v>7000</v>
      </c>
      <c r="H378" s="41">
        <v>35000</v>
      </c>
    </row>
    <row r="379" ht="29.9" customHeight="1" spans="1:8">
      <c r="A379" s="39" t="s">
        <v>80</v>
      </c>
      <c r="B379" s="39" t="s">
        <v>1936</v>
      </c>
      <c r="C379" s="39" t="s">
        <v>1723</v>
      </c>
      <c r="D379" s="39" t="s">
        <v>2295</v>
      </c>
      <c r="E379" s="37" t="s">
        <v>926</v>
      </c>
      <c r="F379" s="40">
        <v>1</v>
      </c>
      <c r="G379" s="41">
        <v>2000</v>
      </c>
      <c r="H379" s="41">
        <v>2000</v>
      </c>
    </row>
    <row r="380" ht="29.9" customHeight="1" spans="1:8">
      <c r="A380" s="39" t="s">
        <v>80</v>
      </c>
      <c r="B380" s="39" t="s">
        <v>1936</v>
      </c>
      <c r="C380" s="39" t="s">
        <v>1723</v>
      </c>
      <c r="D380" s="39" t="s">
        <v>2237</v>
      </c>
      <c r="E380" s="37" t="s">
        <v>926</v>
      </c>
      <c r="F380" s="40">
        <v>2</v>
      </c>
      <c r="G380" s="41">
        <v>2500</v>
      </c>
      <c r="H380" s="41">
        <v>5000</v>
      </c>
    </row>
    <row r="381" ht="29.9" customHeight="1" spans="1:8">
      <c r="A381" s="39" t="s">
        <v>80</v>
      </c>
      <c r="B381" s="39" t="s">
        <v>1936</v>
      </c>
      <c r="C381" s="39" t="s">
        <v>1723</v>
      </c>
      <c r="D381" s="39" t="s">
        <v>2296</v>
      </c>
      <c r="E381" s="37" t="s">
        <v>926</v>
      </c>
      <c r="F381" s="40">
        <v>1</v>
      </c>
      <c r="G381" s="41">
        <v>20000</v>
      </c>
      <c r="H381" s="41">
        <v>20000</v>
      </c>
    </row>
    <row r="382" ht="29.9" customHeight="1" spans="1:8">
      <c r="A382" s="39" t="s">
        <v>80</v>
      </c>
      <c r="B382" s="39" t="s">
        <v>1936</v>
      </c>
      <c r="C382" s="39" t="s">
        <v>1723</v>
      </c>
      <c r="D382" s="39" t="s">
        <v>2297</v>
      </c>
      <c r="E382" s="37" t="s">
        <v>854</v>
      </c>
      <c r="F382" s="40">
        <v>2</v>
      </c>
      <c r="G382" s="41">
        <v>20000</v>
      </c>
      <c r="H382" s="41">
        <v>40000</v>
      </c>
    </row>
    <row r="383" ht="29.9" customHeight="1" spans="1:8">
      <c r="A383" s="39" t="s">
        <v>80</v>
      </c>
      <c r="B383" s="39" t="s">
        <v>1936</v>
      </c>
      <c r="C383" s="39" t="s">
        <v>2025</v>
      </c>
      <c r="D383" s="39" t="s">
        <v>2298</v>
      </c>
      <c r="E383" s="37" t="s">
        <v>854</v>
      </c>
      <c r="F383" s="40">
        <v>1</v>
      </c>
      <c r="G383" s="41">
        <v>40000</v>
      </c>
      <c r="H383" s="41">
        <v>40000</v>
      </c>
    </row>
    <row r="384" ht="29.9" customHeight="1" spans="1:8">
      <c r="A384" s="39" t="s">
        <v>80</v>
      </c>
      <c r="B384" s="39" t="s">
        <v>1936</v>
      </c>
      <c r="C384" s="39" t="s">
        <v>2025</v>
      </c>
      <c r="D384" s="39" t="s">
        <v>2299</v>
      </c>
      <c r="E384" s="37" t="s">
        <v>854</v>
      </c>
      <c r="F384" s="40">
        <v>1</v>
      </c>
      <c r="G384" s="41">
        <v>110000</v>
      </c>
      <c r="H384" s="41">
        <v>110000</v>
      </c>
    </row>
    <row r="385" ht="29.9" customHeight="1" spans="1:8">
      <c r="A385" s="39" t="s">
        <v>80</v>
      </c>
      <c r="B385" s="39" t="s">
        <v>2027</v>
      </c>
      <c r="C385" s="39" t="s">
        <v>2300</v>
      </c>
      <c r="D385" s="39" t="s">
        <v>2301</v>
      </c>
      <c r="E385" s="37" t="s">
        <v>654</v>
      </c>
      <c r="F385" s="40">
        <v>4</v>
      </c>
      <c r="G385" s="41">
        <v>1200</v>
      </c>
      <c r="H385" s="41">
        <v>4800</v>
      </c>
    </row>
    <row r="386" ht="29.9" customHeight="1" spans="1:8">
      <c r="A386" s="39" t="s">
        <v>80</v>
      </c>
      <c r="B386" s="39" t="s">
        <v>2027</v>
      </c>
      <c r="C386" s="39" t="s">
        <v>2300</v>
      </c>
      <c r="D386" s="39" t="s">
        <v>2302</v>
      </c>
      <c r="E386" s="37" t="s">
        <v>654</v>
      </c>
      <c r="F386" s="40">
        <v>1</v>
      </c>
      <c r="G386" s="41">
        <v>1200</v>
      </c>
      <c r="H386" s="41">
        <v>1200</v>
      </c>
    </row>
    <row r="387" ht="29.9" customHeight="1" spans="1:8">
      <c r="A387" s="39" t="s">
        <v>80</v>
      </c>
      <c r="B387" s="39" t="s">
        <v>1961</v>
      </c>
      <c r="C387" s="39" t="s">
        <v>1962</v>
      </c>
      <c r="D387" s="39" t="s">
        <v>2303</v>
      </c>
      <c r="E387" s="37" t="s">
        <v>926</v>
      </c>
      <c r="F387" s="40">
        <v>1</v>
      </c>
      <c r="G387" s="41">
        <v>100000</v>
      </c>
      <c r="H387" s="41">
        <v>100000</v>
      </c>
    </row>
    <row r="388" ht="29.9" customHeight="1" spans="1:8">
      <c r="A388" s="39" t="s">
        <v>82</v>
      </c>
      <c r="B388" s="39" t="s">
        <v>1936</v>
      </c>
      <c r="C388" s="39" t="s">
        <v>2304</v>
      </c>
      <c r="D388" s="39" t="s">
        <v>2305</v>
      </c>
      <c r="E388" s="37" t="s">
        <v>854</v>
      </c>
      <c r="F388" s="40">
        <v>5</v>
      </c>
      <c r="G388" s="41">
        <v>3580</v>
      </c>
      <c r="H388" s="41">
        <v>17900</v>
      </c>
    </row>
    <row r="389" ht="29.9" customHeight="1" spans="1:8">
      <c r="A389" s="39" t="s">
        <v>82</v>
      </c>
      <c r="B389" s="39" t="s">
        <v>1936</v>
      </c>
      <c r="C389" s="39" t="s">
        <v>2189</v>
      </c>
      <c r="D389" s="39" t="s">
        <v>2190</v>
      </c>
      <c r="E389" s="37" t="s">
        <v>1721</v>
      </c>
      <c r="F389" s="40">
        <v>5</v>
      </c>
      <c r="G389" s="41">
        <v>10000</v>
      </c>
      <c r="H389" s="41">
        <v>50000</v>
      </c>
    </row>
    <row r="390" ht="29.9" customHeight="1" spans="1:8">
      <c r="A390" s="39" t="s">
        <v>82</v>
      </c>
      <c r="B390" s="39" t="s">
        <v>1936</v>
      </c>
      <c r="C390" s="39" t="s">
        <v>2001</v>
      </c>
      <c r="D390" s="39" t="s">
        <v>2306</v>
      </c>
      <c r="E390" s="37" t="s">
        <v>926</v>
      </c>
      <c r="F390" s="40">
        <v>4</v>
      </c>
      <c r="G390" s="41">
        <v>69800</v>
      </c>
      <c r="H390" s="41">
        <v>279200</v>
      </c>
    </row>
    <row r="391" ht="29.9" customHeight="1" spans="1:8">
      <c r="A391" s="39" t="s">
        <v>82</v>
      </c>
      <c r="B391" s="39" t="s">
        <v>1936</v>
      </c>
      <c r="C391" s="39" t="s">
        <v>2287</v>
      </c>
      <c r="D391" s="39" t="s">
        <v>2220</v>
      </c>
      <c r="E391" s="37" t="s">
        <v>854</v>
      </c>
      <c r="F391" s="40">
        <v>1</v>
      </c>
      <c r="G391" s="41">
        <v>10000</v>
      </c>
      <c r="H391" s="41">
        <v>10000</v>
      </c>
    </row>
    <row r="392" ht="29.9" customHeight="1" spans="1:8">
      <c r="A392" s="39" t="s">
        <v>82</v>
      </c>
      <c r="B392" s="39" t="s">
        <v>1936</v>
      </c>
      <c r="C392" s="39" t="s">
        <v>1723</v>
      </c>
      <c r="D392" s="39" t="s">
        <v>2307</v>
      </c>
      <c r="E392" s="37" t="s">
        <v>854</v>
      </c>
      <c r="F392" s="40">
        <v>2</v>
      </c>
      <c r="G392" s="41">
        <v>25000</v>
      </c>
      <c r="H392" s="41">
        <v>50000</v>
      </c>
    </row>
    <row r="393" ht="29.9" customHeight="1" spans="1:8">
      <c r="A393" s="39" t="s">
        <v>82</v>
      </c>
      <c r="B393" s="39" t="s">
        <v>1936</v>
      </c>
      <c r="C393" s="39" t="s">
        <v>1723</v>
      </c>
      <c r="D393" s="39" t="s">
        <v>2308</v>
      </c>
      <c r="E393" s="37" t="s">
        <v>926</v>
      </c>
      <c r="F393" s="40">
        <v>2</v>
      </c>
      <c r="G393" s="41">
        <v>98000</v>
      </c>
      <c r="H393" s="41">
        <v>196000</v>
      </c>
    </row>
    <row r="394" ht="29.9" customHeight="1" spans="1:8">
      <c r="A394" s="39" t="s">
        <v>82</v>
      </c>
      <c r="B394" s="39" t="s">
        <v>1936</v>
      </c>
      <c r="C394" s="39" t="s">
        <v>1723</v>
      </c>
      <c r="D394" s="39" t="s">
        <v>2309</v>
      </c>
      <c r="E394" s="37" t="s">
        <v>926</v>
      </c>
      <c r="F394" s="40">
        <v>20</v>
      </c>
      <c r="G394" s="41">
        <v>3000</v>
      </c>
      <c r="H394" s="41">
        <v>60000</v>
      </c>
    </row>
    <row r="395" ht="29.9" customHeight="1" spans="1:8">
      <c r="A395" s="39" t="s">
        <v>82</v>
      </c>
      <c r="B395" s="39" t="s">
        <v>1936</v>
      </c>
      <c r="C395" s="39" t="s">
        <v>2310</v>
      </c>
      <c r="D395" s="39" t="s">
        <v>2311</v>
      </c>
      <c r="E395" s="37" t="s">
        <v>854</v>
      </c>
      <c r="F395" s="40">
        <v>3</v>
      </c>
      <c r="G395" s="41">
        <v>6000</v>
      </c>
      <c r="H395" s="41">
        <v>18000</v>
      </c>
    </row>
    <row r="396" ht="29.9" customHeight="1" spans="1:8">
      <c r="A396" s="39" t="s">
        <v>82</v>
      </c>
      <c r="B396" s="39" t="s">
        <v>1936</v>
      </c>
      <c r="C396" s="39" t="s">
        <v>2312</v>
      </c>
      <c r="D396" s="39" t="s">
        <v>2313</v>
      </c>
      <c r="E396" s="37" t="s">
        <v>654</v>
      </c>
      <c r="F396" s="40">
        <v>3</v>
      </c>
      <c r="G396" s="41">
        <v>3200</v>
      </c>
      <c r="H396" s="41">
        <v>9600</v>
      </c>
    </row>
    <row r="397" ht="29.9" customHeight="1" spans="1:8">
      <c r="A397" s="39" t="s">
        <v>82</v>
      </c>
      <c r="B397" s="39" t="s">
        <v>1936</v>
      </c>
      <c r="C397" s="39" t="s">
        <v>2312</v>
      </c>
      <c r="D397" s="39" t="s">
        <v>2314</v>
      </c>
      <c r="E397" s="37" t="s">
        <v>654</v>
      </c>
      <c r="F397" s="40">
        <v>1</v>
      </c>
      <c r="G397" s="41">
        <v>8620</v>
      </c>
      <c r="H397" s="41">
        <v>8620</v>
      </c>
    </row>
    <row r="398" ht="29.9" customHeight="1" spans="1:8">
      <c r="A398" s="39" t="s">
        <v>82</v>
      </c>
      <c r="B398" s="39" t="s">
        <v>2315</v>
      </c>
      <c r="C398" s="39" t="s">
        <v>2316</v>
      </c>
      <c r="D398" s="39" t="s">
        <v>2317</v>
      </c>
      <c r="E398" s="37" t="s">
        <v>1686</v>
      </c>
      <c r="F398" s="40">
        <v>1</v>
      </c>
      <c r="G398" s="41">
        <v>3000</v>
      </c>
      <c r="H398" s="41">
        <v>3000</v>
      </c>
    </row>
    <row r="399" ht="29.9" customHeight="1" spans="1:8">
      <c r="A399" s="39" t="s">
        <v>84</v>
      </c>
      <c r="B399" s="39" t="s">
        <v>1936</v>
      </c>
      <c r="C399" s="39" t="s">
        <v>1641</v>
      </c>
      <c r="D399" s="39" t="s">
        <v>2318</v>
      </c>
      <c r="E399" s="37" t="s">
        <v>854</v>
      </c>
      <c r="F399" s="40">
        <v>1</v>
      </c>
      <c r="G399" s="41">
        <v>30000</v>
      </c>
      <c r="H399" s="41">
        <v>30000</v>
      </c>
    </row>
    <row r="400" ht="29.9" customHeight="1" spans="1:8">
      <c r="A400" s="39" t="s">
        <v>84</v>
      </c>
      <c r="B400" s="39" t="s">
        <v>1936</v>
      </c>
      <c r="C400" s="39" t="s">
        <v>1641</v>
      </c>
      <c r="D400" s="39" t="s">
        <v>2318</v>
      </c>
      <c r="E400" s="37" t="s">
        <v>854</v>
      </c>
      <c r="F400" s="40">
        <v>1</v>
      </c>
      <c r="G400" s="41">
        <v>15000</v>
      </c>
      <c r="H400" s="41">
        <v>15000</v>
      </c>
    </row>
    <row r="401" ht="29.9" customHeight="1" spans="1:8">
      <c r="A401" s="39" t="s">
        <v>84</v>
      </c>
      <c r="B401" s="39" t="s">
        <v>1936</v>
      </c>
      <c r="C401" s="39" t="s">
        <v>1937</v>
      </c>
      <c r="D401" s="39" t="s">
        <v>2319</v>
      </c>
      <c r="E401" s="37" t="s">
        <v>926</v>
      </c>
      <c r="F401" s="40">
        <v>1</v>
      </c>
      <c r="G401" s="41">
        <v>180000</v>
      </c>
      <c r="H401" s="41">
        <v>180000</v>
      </c>
    </row>
    <row r="402" ht="29.9" customHeight="1" spans="1:8">
      <c r="A402" s="39" t="s">
        <v>84</v>
      </c>
      <c r="B402" s="39" t="s">
        <v>1936</v>
      </c>
      <c r="C402" s="39" t="s">
        <v>1594</v>
      </c>
      <c r="D402" s="39" t="s">
        <v>2320</v>
      </c>
      <c r="E402" s="37" t="s">
        <v>926</v>
      </c>
      <c r="F402" s="40">
        <v>3</v>
      </c>
      <c r="G402" s="41">
        <v>30000</v>
      </c>
      <c r="H402" s="41">
        <v>90000</v>
      </c>
    </row>
    <row r="403" ht="29.9" customHeight="1" spans="1:8">
      <c r="A403" s="39" t="s">
        <v>84</v>
      </c>
      <c r="B403" s="39" t="s">
        <v>1936</v>
      </c>
      <c r="C403" s="39" t="s">
        <v>1637</v>
      </c>
      <c r="D403" s="39" t="s">
        <v>1738</v>
      </c>
      <c r="E403" s="37" t="s">
        <v>854</v>
      </c>
      <c r="F403" s="40">
        <v>1</v>
      </c>
      <c r="G403" s="41">
        <v>2850</v>
      </c>
      <c r="H403" s="41">
        <v>2850</v>
      </c>
    </row>
    <row r="404" ht="29.9" customHeight="1" spans="1:8">
      <c r="A404" s="39" t="s">
        <v>84</v>
      </c>
      <c r="B404" s="39" t="s">
        <v>1936</v>
      </c>
      <c r="C404" s="39" t="s">
        <v>1497</v>
      </c>
      <c r="D404" s="39" t="s">
        <v>2321</v>
      </c>
      <c r="E404" s="37" t="s">
        <v>1587</v>
      </c>
      <c r="F404" s="40">
        <v>1</v>
      </c>
      <c r="G404" s="41">
        <v>82000</v>
      </c>
      <c r="H404" s="41">
        <v>82000</v>
      </c>
    </row>
    <row r="405" ht="29.9" customHeight="1" spans="1:8">
      <c r="A405" s="39" t="s">
        <v>84</v>
      </c>
      <c r="B405" s="39" t="s">
        <v>1936</v>
      </c>
      <c r="C405" s="39" t="s">
        <v>2322</v>
      </c>
      <c r="D405" s="39" t="s">
        <v>2323</v>
      </c>
      <c r="E405" s="37" t="s">
        <v>1587</v>
      </c>
      <c r="F405" s="40">
        <v>2</v>
      </c>
      <c r="G405" s="41">
        <v>20000</v>
      </c>
      <c r="H405" s="41">
        <v>40000</v>
      </c>
    </row>
    <row r="406" ht="29.9" customHeight="1" spans="1:8">
      <c r="A406" s="39" t="s">
        <v>84</v>
      </c>
      <c r="B406" s="39" t="s">
        <v>1936</v>
      </c>
      <c r="C406" s="39" t="s">
        <v>2322</v>
      </c>
      <c r="D406" s="39" t="s">
        <v>2324</v>
      </c>
      <c r="E406" s="37" t="s">
        <v>1587</v>
      </c>
      <c r="F406" s="40">
        <v>1</v>
      </c>
      <c r="G406" s="41">
        <v>10000</v>
      </c>
      <c r="H406" s="41">
        <v>10000</v>
      </c>
    </row>
    <row r="407" ht="29.9" customHeight="1" spans="1:8">
      <c r="A407" s="39" t="s">
        <v>84</v>
      </c>
      <c r="B407" s="39" t="s">
        <v>1936</v>
      </c>
      <c r="C407" s="39" t="s">
        <v>2322</v>
      </c>
      <c r="D407" s="39" t="s">
        <v>2325</v>
      </c>
      <c r="E407" s="37" t="s">
        <v>1587</v>
      </c>
      <c r="F407" s="40">
        <v>2</v>
      </c>
      <c r="G407" s="41">
        <v>5000</v>
      </c>
      <c r="H407" s="41">
        <v>10000</v>
      </c>
    </row>
    <row r="408" ht="29.9" customHeight="1" spans="1:8">
      <c r="A408" s="39" t="s">
        <v>84</v>
      </c>
      <c r="B408" s="39" t="s">
        <v>1936</v>
      </c>
      <c r="C408" s="39" t="s">
        <v>1502</v>
      </c>
      <c r="D408" s="39" t="s">
        <v>1763</v>
      </c>
      <c r="E408" s="37" t="s">
        <v>854</v>
      </c>
      <c r="F408" s="40">
        <v>2</v>
      </c>
      <c r="G408" s="41">
        <v>3200</v>
      </c>
      <c r="H408" s="41">
        <v>6400</v>
      </c>
    </row>
    <row r="409" ht="29.9" customHeight="1" spans="1:8">
      <c r="A409" s="39" t="s">
        <v>84</v>
      </c>
      <c r="B409" s="39" t="s">
        <v>1936</v>
      </c>
      <c r="C409" s="39" t="s">
        <v>1502</v>
      </c>
      <c r="D409" s="39" t="s">
        <v>1764</v>
      </c>
      <c r="E409" s="37" t="s">
        <v>854</v>
      </c>
      <c r="F409" s="40">
        <v>2</v>
      </c>
      <c r="G409" s="41">
        <v>7200</v>
      </c>
      <c r="H409" s="41">
        <v>14400</v>
      </c>
    </row>
    <row r="410" ht="29.9" customHeight="1" spans="1:8">
      <c r="A410" s="39" t="s">
        <v>84</v>
      </c>
      <c r="B410" s="39" t="s">
        <v>1936</v>
      </c>
      <c r="C410" s="39" t="s">
        <v>1995</v>
      </c>
      <c r="D410" s="39" t="s">
        <v>2326</v>
      </c>
      <c r="E410" s="37" t="s">
        <v>854</v>
      </c>
      <c r="F410" s="40">
        <v>5</v>
      </c>
      <c r="G410" s="41">
        <v>3000</v>
      </c>
      <c r="H410" s="41">
        <v>15000</v>
      </c>
    </row>
    <row r="411" ht="29.9" customHeight="1" spans="1:8">
      <c r="A411" s="39" t="s">
        <v>84</v>
      </c>
      <c r="B411" s="39" t="s">
        <v>1936</v>
      </c>
      <c r="C411" s="39" t="s">
        <v>1945</v>
      </c>
      <c r="D411" s="39" t="s">
        <v>2327</v>
      </c>
      <c r="E411" s="37" t="s">
        <v>854</v>
      </c>
      <c r="F411" s="40">
        <v>1</v>
      </c>
      <c r="G411" s="41">
        <v>4000</v>
      </c>
      <c r="H411" s="41">
        <v>4000</v>
      </c>
    </row>
    <row r="412" ht="29.9" customHeight="1" spans="1:8">
      <c r="A412" s="39" t="s">
        <v>84</v>
      </c>
      <c r="B412" s="39" t="s">
        <v>1936</v>
      </c>
      <c r="C412" s="39" t="s">
        <v>1945</v>
      </c>
      <c r="D412" s="39" t="s">
        <v>2328</v>
      </c>
      <c r="E412" s="37" t="s">
        <v>854</v>
      </c>
      <c r="F412" s="40">
        <v>2</v>
      </c>
      <c r="G412" s="41">
        <v>1000</v>
      </c>
      <c r="H412" s="41">
        <v>2000</v>
      </c>
    </row>
    <row r="413" ht="29.9" customHeight="1" spans="1:8">
      <c r="A413" s="39" t="s">
        <v>84</v>
      </c>
      <c r="B413" s="39" t="s">
        <v>1936</v>
      </c>
      <c r="C413" s="39" t="s">
        <v>1945</v>
      </c>
      <c r="D413" s="39" t="s">
        <v>2329</v>
      </c>
      <c r="E413" s="37" t="s">
        <v>854</v>
      </c>
      <c r="F413" s="40">
        <v>3</v>
      </c>
      <c r="G413" s="41">
        <v>2000</v>
      </c>
      <c r="H413" s="41">
        <v>6000</v>
      </c>
    </row>
    <row r="414" ht="29.9" customHeight="1" spans="1:8">
      <c r="A414" s="39" t="s">
        <v>84</v>
      </c>
      <c r="B414" s="39" t="s">
        <v>1936</v>
      </c>
      <c r="C414" s="39" t="s">
        <v>1945</v>
      </c>
      <c r="D414" s="39" t="s">
        <v>2330</v>
      </c>
      <c r="E414" s="37" t="s">
        <v>926</v>
      </c>
      <c r="F414" s="40">
        <v>1</v>
      </c>
      <c r="G414" s="41">
        <v>12000</v>
      </c>
      <c r="H414" s="41">
        <v>12000</v>
      </c>
    </row>
    <row r="415" ht="29.9" customHeight="1" spans="1:8">
      <c r="A415" s="39" t="s">
        <v>84</v>
      </c>
      <c r="B415" s="39" t="s">
        <v>1936</v>
      </c>
      <c r="C415" s="39" t="s">
        <v>2118</v>
      </c>
      <c r="D415" s="39" t="s">
        <v>2331</v>
      </c>
      <c r="E415" s="37" t="s">
        <v>854</v>
      </c>
      <c r="F415" s="40">
        <v>1</v>
      </c>
      <c r="G415" s="41">
        <v>110000</v>
      </c>
      <c r="H415" s="41">
        <v>110000</v>
      </c>
    </row>
    <row r="416" ht="29.9" customHeight="1" spans="1:8">
      <c r="A416" s="39" t="s">
        <v>84</v>
      </c>
      <c r="B416" s="39" t="s">
        <v>1936</v>
      </c>
      <c r="C416" s="39" t="s">
        <v>2287</v>
      </c>
      <c r="D416" s="39" t="s">
        <v>2220</v>
      </c>
      <c r="E416" s="37" t="s">
        <v>854</v>
      </c>
      <c r="F416" s="40">
        <v>2</v>
      </c>
      <c r="G416" s="41">
        <v>7000</v>
      </c>
      <c r="H416" s="41">
        <v>14000</v>
      </c>
    </row>
    <row r="417" ht="29.9" customHeight="1" spans="1:8">
      <c r="A417" s="39" t="s">
        <v>84</v>
      </c>
      <c r="B417" s="39" t="s">
        <v>1936</v>
      </c>
      <c r="C417" s="39" t="s">
        <v>1723</v>
      </c>
      <c r="D417" s="39" t="s">
        <v>2332</v>
      </c>
      <c r="E417" s="37" t="s">
        <v>926</v>
      </c>
      <c r="F417" s="40">
        <v>2</v>
      </c>
      <c r="G417" s="41">
        <v>52000</v>
      </c>
      <c r="H417" s="41">
        <v>104000</v>
      </c>
    </row>
    <row r="418" ht="29.9" customHeight="1" spans="1:8">
      <c r="A418" s="39" t="s">
        <v>84</v>
      </c>
      <c r="B418" s="39" t="s">
        <v>1936</v>
      </c>
      <c r="C418" s="39" t="s">
        <v>1723</v>
      </c>
      <c r="D418" s="39" t="s">
        <v>2333</v>
      </c>
      <c r="E418" s="37" t="s">
        <v>926</v>
      </c>
      <c r="F418" s="40">
        <v>3</v>
      </c>
      <c r="G418" s="41">
        <v>7000</v>
      </c>
      <c r="H418" s="41">
        <v>21000</v>
      </c>
    </row>
    <row r="419" ht="29.9" customHeight="1" spans="1:8">
      <c r="A419" s="39" t="s">
        <v>84</v>
      </c>
      <c r="B419" s="39" t="s">
        <v>1936</v>
      </c>
      <c r="C419" s="39" t="s">
        <v>1723</v>
      </c>
      <c r="D419" s="39" t="s">
        <v>2334</v>
      </c>
      <c r="E419" s="37" t="s">
        <v>854</v>
      </c>
      <c r="F419" s="40">
        <v>1</v>
      </c>
      <c r="G419" s="41">
        <v>60000</v>
      </c>
      <c r="H419" s="41">
        <v>60000</v>
      </c>
    </row>
    <row r="420" ht="29.9" customHeight="1" spans="1:8">
      <c r="A420" s="39" t="s">
        <v>84</v>
      </c>
      <c r="B420" s="39" t="s">
        <v>1936</v>
      </c>
      <c r="C420" s="39" t="s">
        <v>1723</v>
      </c>
      <c r="D420" s="39" t="s">
        <v>2335</v>
      </c>
      <c r="E420" s="37" t="s">
        <v>926</v>
      </c>
      <c r="F420" s="40">
        <v>1</v>
      </c>
      <c r="G420" s="41">
        <v>180000</v>
      </c>
      <c r="H420" s="41">
        <v>180000</v>
      </c>
    </row>
    <row r="421" ht="29.9" customHeight="1" spans="1:8">
      <c r="A421" s="39" t="s">
        <v>84</v>
      </c>
      <c r="B421" s="39" t="s">
        <v>1936</v>
      </c>
      <c r="C421" s="39" t="s">
        <v>1723</v>
      </c>
      <c r="D421" s="39" t="s">
        <v>2336</v>
      </c>
      <c r="E421" s="37" t="s">
        <v>926</v>
      </c>
      <c r="F421" s="40">
        <v>1</v>
      </c>
      <c r="G421" s="41">
        <v>25000</v>
      </c>
      <c r="H421" s="41">
        <v>25000</v>
      </c>
    </row>
    <row r="422" ht="29.9" customHeight="1" spans="1:8">
      <c r="A422" s="39" t="s">
        <v>84</v>
      </c>
      <c r="B422" s="39" t="s">
        <v>1936</v>
      </c>
      <c r="C422" s="39" t="s">
        <v>1723</v>
      </c>
      <c r="D422" s="39" t="s">
        <v>2337</v>
      </c>
      <c r="E422" s="37" t="s">
        <v>2338</v>
      </c>
      <c r="F422" s="40">
        <v>2</v>
      </c>
      <c r="G422" s="41">
        <v>22000</v>
      </c>
      <c r="H422" s="41">
        <v>44000</v>
      </c>
    </row>
    <row r="423" ht="29.9" customHeight="1" spans="1:8">
      <c r="A423" s="39" t="s">
        <v>84</v>
      </c>
      <c r="B423" s="39" t="s">
        <v>1936</v>
      </c>
      <c r="C423" s="39" t="s">
        <v>1723</v>
      </c>
      <c r="D423" s="39" t="s">
        <v>2124</v>
      </c>
      <c r="E423" s="37" t="s">
        <v>854</v>
      </c>
      <c r="F423" s="40">
        <v>5</v>
      </c>
      <c r="G423" s="41">
        <v>7000</v>
      </c>
      <c r="H423" s="41">
        <v>35000</v>
      </c>
    </row>
    <row r="424" ht="29.9" customHeight="1" spans="1:8">
      <c r="A424" s="39" t="s">
        <v>84</v>
      </c>
      <c r="B424" s="39" t="s">
        <v>1936</v>
      </c>
      <c r="C424" s="39" t="s">
        <v>1723</v>
      </c>
      <c r="D424" s="39" t="s">
        <v>2124</v>
      </c>
      <c r="E424" s="37" t="s">
        <v>854</v>
      </c>
      <c r="F424" s="40">
        <v>5</v>
      </c>
      <c r="G424" s="41">
        <v>7000</v>
      </c>
      <c r="H424" s="41">
        <v>35000</v>
      </c>
    </row>
    <row r="425" ht="29.9" customHeight="1" spans="1:8">
      <c r="A425" s="39" t="s">
        <v>84</v>
      </c>
      <c r="B425" s="39" t="s">
        <v>1936</v>
      </c>
      <c r="C425" s="39" t="s">
        <v>1723</v>
      </c>
      <c r="D425" s="39" t="s">
        <v>2339</v>
      </c>
      <c r="E425" s="37" t="s">
        <v>926</v>
      </c>
      <c r="F425" s="40">
        <v>1</v>
      </c>
      <c r="G425" s="41">
        <v>100000</v>
      </c>
      <c r="H425" s="41">
        <v>100000</v>
      </c>
    </row>
    <row r="426" ht="29.9" customHeight="1" spans="1:8">
      <c r="A426" s="39" t="s">
        <v>84</v>
      </c>
      <c r="B426" s="39" t="s">
        <v>1936</v>
      </c>
      <c r="C426" s="39" t="s">
        <v>1723</v>
      </c>
      <c r="D426" s="39" t="s">
        <v>2340</v>
      </c>
      <c r="E426" s="37" t="s">
        <v>1587</v>
      </c>
      <c r="F426" s="40">
        <v>5</v>
      </c>
      <c r="G426" s="41">
        <v>2000</v>
      </c>
      <c r="H426" s="41">
        <v>10000</v>
      </c>
    </row>
    <row r="427" ht="29.9" customHeight="1" spans="1:8">
      <c r="A427" s="39" t="s">
        <v>84</v>
      </c>
      <c r="B427" s="39" t="s">
        <v>1936</v>
      </c>
      <c r="C427" s="39" t="s">
        <v>1723</v>
      </c>
      <c r="D427" s="39" t="s">
        <v>2341</v>
      </c>
      <c r="E427" s="37" t="s">
        <v>926</v>
      </c>
      <c r="F427" s="40">
        <v>3</v>
      </c>
      <c r="G427" s="41">
        <v>10000</v>
      </c>
      <c r="H427" s="41">
        <v>30000</v>
      </c>
    </row>
    <row r="428" ht="29.9" customHeight="1" spans="1:8">
      <c r="A428" s="39" t="s">
        <v>84</v>
      </c>
      <c r="B428" s="39" t="s">
        <v>1936</v>
      </c>
      <c r="C428" s="39" t="s">
        <v>1723</v>
      </c>
      <c r="D428" s="39" t="s">
        <v>2342</v>
      </c>
      <c r="E428" s="37" t="s">
        <v>854</v>
      </c>
      <c r="F428" s="40">
        <v>5</v>
      </c>
      <c r="G428" s="41">
        <v>6200</v>
      </c>
      <c r="H428" s="41">
        <v>31000</v>
      </c>
    </row>
    <row r="429" ht="29.9" customHeight="1" spans="1:8">
      <c r="A429" s="39" t="s">
        <v>84</v>
      </c>
      <c r="B429" s="39" t="s">
        <v>1936</v>
      </c>
      <c r="C429" s="39" t="s">
        <v>1723</v>
      </c>
      <c r="D429" s="39" t="s">
        <v>2342</v>
      </c>
      <c r="E429" s="37" t="s">
        <v>926</v>
      </c>
      <c r="F429" s="40">
        <v>5</v>
      </c>
      <c r="G429" s="41">
        <v>5600</v>
      </c>
      <c r="H429" s="41">
        <v>28000</v>
      </c>
    </row>
    <row r="430" ht="29.9" customHeight="1" spans="1:8">
      <c r="A430" s="39" t="s">
        <v>84</v>
      </c>
      <c r="B430" s="39" t="s">
        <v>1936</v>
      </c>
      <c r="C430" s="39" t="s">
        <v>1723</v>
      </c>
      <c r="D430" s="39" t="s">
        <v>2342</v>
      </c>
      <c r="E430" s="37" t="s">
        <v>854</v>
      </c>
      <c r="F430" s="40">
        <v>10</v>
      </c>
      <c r="G430" s="41">
        <v>6200</v>
      </c>
      <c r="H430" s="41">
        <v>62000</v>
      </c>
    </row>
    <row r="431" ht="29.9" customHeight="1" spans="1:8">
      <c r="A431" s="39" t="s">
        <v>84</v>
      </c>
      <c r="B431" s="39" t="s">
        <v>1936</v>
      </c>
      <c r="C431" s="39" t="s">
        <v>1723</v>
      </c>
      <c r="D431" s="39" t="s">
        <v>2342</v>
      </c>
      <c r="E431" s="37" t="s">
        <v>926</v>
      </c>
      <c r="F431" s="40">
        <v>5</v>
      </c>
      <c r="G431" s="41">
        <v>6200</v>
      </c>
      <c r="H431" s="41">
        <v>31000</v>
      </c>
    </row>
    <row r="432" ht="29.9" customHeight="1" spans="1:8">
      <c r="A432" s="39" t="s">
        <v>84</v>
      </c>
      <c r="B432" s="39" t="s">
        <v>1936</v>
      </c>
      <c r="C432" s="39" t="s">
        <v>1723</v>
      </c>
      <c r="D432" s="39" t="s">
        <v>2343</v>
      </c>
      <c r="E432" s="37" t="s">
        <v>854</v>
      </c>
      <c r="F432" s="40">
        <v>2</v>
      </c>
      <c r="G432" s="41">
        <v>16000</v>
      </c>
      <c r="H432" s="41">
        <v>32000</v>
      </c>
    </row>
    <row r="433" ht="29.9" customHeight="1" spans="1:8">
      <c r="A433" s="39" t="s">
        <v>84</v>
      </c>
      <c r="B433" s="39" t="s">
        <v>1936</v>
      </c>
      <c r="C433" s="39" t="s">
        <v>1723</v>
      </c>
      <c r="D433" s="39" t="s">
        <v>2343</v>
      </c>
      <c r="E433" s="37" t="s">
        <v>926</v>
      </c>
      <c r="F433" s="40">
        <v>5</v>
      </c>
      <c r="G433" s="41">
        <v>16500</v>
      </c>
      <c r="H433" s="41">
        <v>82500</v>
      </c>
    </row>
    <row r="434" ht="29.9" customHeight="1" spans="1:8">
      <c r="A434" s="39" t="s">
        <v>84</v>
      </c>
      <c r="B434" s="39" t="s">
        <v>1936</v>
      </c>
      <c r="C434" s="39" t="s">
        <v>1723</v>
      </c>
      <c r="D434" s="39" t="s">
        <v>2344</v>
      </c>
      <c r="E434" s="37" t="s">
        <v>926</v>
      </c>
      <c r="F434" s="40">
        <v>1</v>
      </c>
      <c r="G434" s="41">
        <v>50000</v>
      </c>
      <c r="H434" s="41">
        <v>50000</v>
      </c>
    </row>
    <row r="435" ht="29.9" customHeight="1" spans="1:8">
      <c r="A435" s="39" t="s">
        <v>86</v>
      </c>
      <c r="B435" s="39" t="s">
        <v>1936</v>
      </c>
      <c r="C435" s="39" t="s">
        <v>1964</v>
      </c>
      <c r="D435" s="39" t="s">
        <v>2082</v>
      </c>
      <c r="E435" s="37" t="s">
        <v>854</v>
      </c>
      <c r="F435" s="40">
        <v>2</v>
      </c>
      <c r="G435" s="41">
        <v>35000</v>
      </c>
      <c r="H435" s="41">
        <v>70000</v>
      </c>
    </row>
    <row r="436" ht="29.9" customHeight="1" spans="1:8">
      <c r="A436" s="39" t="s">
        <v>86</v>
      </c>
      <c r="B436" s="39" t="s">
        <v>1936</v>
      </c>
      <c r="C436" s="39" t="s">
        <v>2087</v>
      </c>
      <c r="D436" s="39" t="s">
        <v>2345</v>
      </c>
      <c r="E436" s="37" t="s">
        <v>926</v>
      </c>
      <c r="F436" s="40">
        <v>1</v>
      </c>
      <c r="G436" s="41">
        <v>40000</v>
      </c>
      <c r="H436" s="41">
        <v>40000</v>
      </c>
    </row>
    <row r="437" ht="29.9" customHeight="1" spans="1:8">
      <c r="A437" s="39" t="s">
        <v>86</v>
      </c>
      <c r="B437" s="39" t="s">
        <v>1936</v>
      </c>
      <c r="C437" s="39" t="s">
        <v>2346</v>
      </c>
      <c r="D437" s="39" t="s">
        <v>2347</v>
      </c>
      <c r="E437" s="37" t="s">
        <v>926</v>
      </c>
      <c r="F437" s="40">
        <v>1</v>
      </c>
      <c r="G437" s="41">
        <v>30000</v>
      </c>
      <c r="H437" s="41">
        <v>30000</v>
      </c>
    </row>
    <row r="438" ht="29.9" customHeight="1" spans="1:8">
      <c r="A438" s="39" t="s">
        <v>86</v>
      </c>
      <c r="B438" s="39" t="s">
        <v>1936</v>
      </c>
      <c r="C438" s="39" t="s">
        <v>2189</v>
      </c>
      <c r="D438" s="39" t="s">
        <v>2190</v>
      </c>
      <c r="E438" s="37" t="s">
        <v>1721</v>
      </c>
      <c r="F438" s="40">
        <v>1</v>
      </c>
      <c r="G438" s="41">
        <v>8600</v>
      </c>
      <c r="H438" s="41">
        <v>8600</v>
      </c>
    </row>
    <row r="439" ht="29.9" customHeight="1" spans="1:8">
      <c r="A439" s="39" t="s">
        <v>86</v>
      </c>
      <c r="B439" s="39" t="s">
        <v>1936</v>
      </c>
      <c r="C439" s="39" t="s">
        <v>1943</v>
      </c>
      <c r="D439" s="39" t="s">
        <v>2348</v>
      </c>
      <c r="E439" s="37" t="s">
        <v>926</v>
      </c>
      <c r="F439" s="40">
        <v>1</v>
      </c>
      <c r="G439" s="41">
        <v>43000</v>
      </c>
      <c r="H439" s="41">
        <v>43000</v>
      </c>
    </row>
    <row r="440" ht="29.9" customHeight="1" spans="1:8">
      <c r="A440" s="39" t="s">
        <v>86</v>
      </c>
      <c r="B440" s="39" t="s">
        <v>1936</v>
      </c>
      <c r="C440" s="39" t="s">
        <v>1723</v>
      </c>
      <c r="D440" s="39" t="s">
        <v>2349</v>
      </c>
      <c r="E440" s="37" t="s">
        <v>926</v>
      </c>
      <c r="F440" s="40">
        <v>2</v>
      </c>
      <c r="G440" s="41">
        <v>5000</v>
      </c>
      <c r="H440" s="41">
        <v>10000</v>
      </c>
    </row>
    <row r="441" ht="29.9" customHeight="1" spans="1:8">
      <c r="A441" s="39" t="s">
        <v>86</v>
      </c>
      <c r="B441" s="39" t="s">
        <v>1936</v>
      </c>
      <c r="C441" s="39" t="s">
        <v>1723</v>
      </c>
      <c r="D441" s="39" t="s">
        <v>2350</v>
      </c>
      <c r="E441" s="37" t="s">
        <v>926</v>
      </c>
      <c r="F441" s="40">
        <v>1</v>
      </c>
      <c r="G441" s="41">
        <v>48000</v>
      </c>
      <c r="H441" s="41">
        <v>48000</v>
      </c>
    </row>
    <row r="442" ht="29.9" customHeight="1" spans="1:8">
      <c r="A442" s="39" t="s">
        <v>86</v>
      </c>
      <c r="B442" s="39" t="s">
        <v>1936</v>
      </c>
      <c r="C442" s="39" t="s">
        <v>1723</v>
      </c>
      <c r="D442" s="39" t="s">
        <v>2351</v>
      </c>
      <c r="E442" s="37" t="s">
        <v>926</v>
      </c>
      <c r="F442" s="40">
        <v>1</v>
      </c>
      <c r="G442" s="41">
        <v>100000</v>
      </c>
      <c r="H442" s="41">
        <v>100000</v>
      </c>
    </row>
    <row r="443" ht="29.9" customHeight="1" spans="1:8">
      <c r="A443" s="39" t="s">
        <v>86</v>
      </c>
      <c r="B443" s="39" t="s">
        <v>1936</v>
      </c>
      <c r="C443" s="39" t="s">
        <v>1723</v>
      </c>
      <c r="D443" s="39" t="s">
        <v>2124</v>
      </c>
      <c r="E443" s="37" t="s">
        <v>854</v>
      </c>
      <c r="F443" s="40">
        <v>15</v>
      </c>
      <c r="G443" s="41">
        <v>3900</v>
      </c>
      <c r="H443" s="41">
        <v>58500</v>
      </c>
    </row>
    <row r="444" ht="29.9" customHeight="1" spans="1:8">
      <c r="A444" s="39" t="s">
        <v>86</v>
      </c>
      <c r="B444" s="39" t="s">
        <v>1936</v>
      </c>
      <c r="C444" s="39" t="s">
        <v>1723</v>
      </c>
      <c r="D444" s="39" t="s">
        <v>2352</v>
      </c>
      <c r="E444" s="37" t="s">
        <v>926</v>
      </c>
      <c r="F444" s="40">
        <v>2</v>
      </c>
      <c r="G444" s="41">
        <v>19000</v>
      </c>
      <c r="H444" s="41">
        <v>38000</v>
      </c>
    </row>
    <row r="445" ht="29.9" customHeight="1" spans="1:8">
      <c r="A445" s="39" t="s">
        <v>86</v>
      </c>
      <c r="B445" s="39" t="s">
        <v>1936</v>
      </c>
      <c r="C445" s="39" t="s">
        <v>1723</v>
      </c>
      <c r="D445" s="39" t="s">
        <v>2353</v>
      </c>
      <c r="E445" s="37" t="s">
        <v>926</v>
      </c>
      <c r="F445" s="40">
        <v>1</v>
      </c>
      <c r="G445" s="41">
        <v>50000</v>
      </c>
      <c r="H445" s="41">
        <v>50000</v>
      </c>
    </row>
    <row r="446" ht="29.9" customHeight="1" spans="1:8">
      <c r="A446" s="39" t="s">
        <v>86</v>
      </c>
      <c r="B446" s="39" t="s">
        <v>1936</v>
      </c>
      <c r="C446" s="39" t="s">
        <v>1723</v>
      </c>
      <c r="D446" s="39" t="s">
        <v>2354</v>
      </c>
      <c r="E446" s="37" t="s">
        <v>926</v>
      </c>
      <c r="F446" s="40">
        <v>2</v>
      </c>
      <c r="G446" s="41">
        <v>5000</v>
      </c>
      <c r="H446" s="41">
        <v>10000</v>
      </c>
    </row>
    <row r="447" ht="29.9" customHeight="1" spans="1:8">
      <c r="A447" s="39" t="s">
        <v>86</v>
      </c>
      <c r="B447" s="39" t="s">
        <v>1936</v>
      </c>
      <c r="C447" s="39" t="s">
        <v>1723</v>
      </c>
      <c r="D447" s="39" t="s">
        <v>2355</v>
      </c>
      <c r="E447" s="37" t="s">
        <v>926</v>
      </c>
      <c r="F447" s="40">
        <v>10</v>
      </c>
      <c r="G447" s="41">
        <v>6000</v>
      </c>
      <c r="H447" s="41">
        <v>60000</v>
      </c>
    </row>
    <row r="448" ht="29.9" customHeight="1" spans="1:8">
      <c r="A448" s="39" t="s">
        <v>86</v>
      </c>
      <c r="B448" s="39" t="s">
        <v>1936</v>
      </c>
      <c r="C448" s="39" t="s">
        <v>1723</v>
      </c>
      <c r="D448" s="39" t="s">
        <v>2107</v>
      </c>
      <c r="E448" s="37" t="s">
        <v>926</v>
      </c>
      <c r="F448" s="40">
        <v>1</v>
      </c>
      <c r="G448" s="41">
        <v>6000</v>
      </c>
      <c r="H448" s="41">
        <v>6000</v>
      </c>
    </row>
    <row r="449" ht="29.9" customHeight="1" spans="1:8">
      <c r="A449" s="39" t="s">
        <v>86</v>
      </c>
      <c r="B449" s="39" t="s">
        <v>1936</v>
      </c>
      <c r="C449" s="39" t="s">
        <v>1723</v>
      </c>
      <c r="D449" s="39" t="s">
        <v>2356</v>
      </c>
      <c r="E449" s="37" t="s">
        <v>854</v>
      </c>
      <c r="F449" s="40">
        <v>5</v>
      </c>
      <c r="G449" s="41">
        <v>8000</v>
      </c>
      <c r="H449" s="41">
        <v>40000</v>
      </c>
    </row>
    <row r="450" ht="29.9" customHeight="1" spans="1:8">
      <c r="A450" s="39" t="s">
        <v>88</v>
      </c>
      <c r="B450" s="39" t="s">
        <v>1936</v>
      </c>
      <c r="C450" s="39" t="s">
        <v>1751</v>
      </c>
      <c r="D450" s="39" t="s">
        <v>2357</v>
      </c>
      <c r="E450" s="37" t="s">
        <v>854</v>
      </c>
      <c r="F450" s="40">
        <v>1</v>
      </c>
      <c r="G450" s="41">
        <v>40000</v>
      </c>
      <c r="H450" s="41">
        <v>40000</v>
      </c>
    </row>
    <row r="451" ht="29.9" customHeight="1" spans="1:8">
      <c r="A451" s="39" t="s">
        <v>88</v>
      </c>
      <c r="B451" s="39" t="s">
        <v>1936</v>
      </c>
      <c r="C451" s="39" t="s">
        <v>2130</v>
      </c>
      <c r="D451" s="39" t="s">
        <v>2358</v>
      </c>
      <c r="E451" s="37" t="s">
        <v>926</v>
      </c>
      <c r="F451" s="40">
        <v>10</v>
      </c>
      <c r="G451" s="41">
        <v>1200</v>
      </c>
      <c r="H451" s="41">
        <v>12000</v>
      </c>
    </row>
    <row r="452" ht="29.9" customHeight="1" spans="1:8">
      <c r="A452" s="39" t="s">
        <v>88</v>
      </c>
      <c r="B452" s="39" t="s">
        <v>1936</v>
      </c>
      <c r="C452" s="39" t="s">
        <v>2189</v>
      </c>
      <c r="D452" s="39" t="s">
        <v>2190</v>
      </c>
      <c r="E452" s="37" t="s">
        <v>854</v>
      </c>
      <c r="F452" s="40">
        <v>2</v>
      </c>
      <c r="G452" s="41">
        <v>9000</v>
      </c>
      <c r="H452" s="41">
        <v>18000</v>
      </c>
    </row>
    <row r="453" ht="29.9" customHeight="1" spans="1:8">
      <c r="A453" s="39" t="s">
        <v>88</v>
      </c>
      <c r="B453" s="39" t="s">
        <v>1936</v>
      </c>
      <c r="C453" s="39" t="s">
        <v>1723</v>
      </c>
      <c r="D453" s="39" t="s">
        <v>2359</v>
      </c>
      <c r="E453" s="37" t="s">
        <v>1721</v>
      </c>
      <c r="F453" s="40">
        <v>2</v>
      </c>
      <c r="G453" s="41">
        <v>5000</v>
      </c>
      <c r="H453" s="41">
        <v>10000</v>
      </c>
    </row>
    <row r="454" ht="29.9" customHeight="1" spans="1:8">
      <c r="A454" s="39" t="s">
        <v>88</v>
      </c>
      <c r="B454" s="39" t="s">
        <v>1936</v>
      </c>
      <c r="C454" s="39" t="s">
        <v>1723</v>
      </c>
      <c r="D454" s="39" t="s">
        <v>2360</v>
      </c>
      <c r="E454" s="37" t="s">
        <v>926</v>
      </c>
      <c r="F454" s="40">
        <v>4</v>
      </c>
      <c r="G454" s="41">
        <v>35000</v>
      </c>
      <c r="H454" s="41">
        <v>140000</v>
      </c>
    </row>
    <row r="455" ht="29.9" customHeight="1" spans="1:8">
      <c r="A455" s="39" t="s">
        <v>88</v>
      </c>
      <c r="B455" s="39" t="s">
        <v>1936</v>
      </c>
      <c r="C455" s="39" t="s">
        <v>1723</v>
      </c>
      <c r="D455" s="39" t="s">
        <v>2361</v>
      </c>
      <c r="E455" s="37" t="s">
        <v>926</v>
      </c>
      <c r="F455" s="40">
        <v>1</v>
      </c>
      <c r="G455" s="41">
        <v>6000</v>
      </c>
      <c r="H455" s="41">
        <v>6000</v>
      </c>
    </row>
    <row r="456" ht="29.9" customHeight="1" spans="1:8">
      <c r="A456" s="39" t="s">
        <v>88</v>
      </c>
      <c r="B456" s="39" t="s">
        <v>1936</v>
      </c>
      <c r="C456" s="39" t="s">
        <v>1723</v>
      </c>
      <c r="D456" s="39" t="s">
        <v>2362</v>
      </c>
      <c r="E456" s="37" t="s">
        <v>926</v>
      </c>
      <c r="F456" s="40">
        <v>1</v>
      </c>
      <c r="G456" s="41">
        <v>19000</v>
      </c>
      <c r="H456" s="41">
        <v>19000</v>
      </c>
    </row>
    <row r="457" ht="29.9" customHeight="1" spans="1:8">
      <c r="A457" s="39" t="s">
        <v>88</v>
      </c>
      <c r="B457" s="39" t="s">
        <v>1936</v>
      </c>
      <c r="C457" s="39" t="s">
        <v>2205</v>
      </c>
      <c r="D457" s="39" t="s">
        <v>2363</v>
      </c>
      <c r="E457" s="37" t="s">
        <v>926</v>
      </c>
      <c r="F457" s="40">
        <v>1</v>
      </c>
      <c r="G457" s="41">
        <v>12000</v>
      </c>
      <c r="H457" s="41">
        <v>12000</v>
      </c>
    </row>
    <row r="458" ht="29.9" customHeight="1" spans="1:8">
      <c r="A458" s="39" t="s">
        <v>88</v>
      </c>
      <c r="B458" s="39" t="s">
        <v>1936</v>
      </c>
      <c r="C458" s="39" t="s">
        <v>2148</v>
      </c>
      <c r="D458" s="39" t="s">
        <v>2364</v>
      </c>
      <c r="E458" s="37" t="s">
        <v>854</v>
      </c>
      <c r="F458" s="40">
        <v>1</v>
      </c>
      <c r="G458" s="41">
        <v>4000</v>
      </c>
      <c r="H458" s="41">
        <v>4000</v>
      </c>
    </row>
    <row r="459" ht="29.9" customHeight="1" spans="1:8">
      <c r="A459" s="39" t="s">
        <v>88</v>
      </c>
      <c r="B459" s="39" t="s">
        <v>1936</v>
      </c>
      <c r="C459" s="39" t="s">
        <v>2310</v>
      </c>
      <c r="D459" s="39" t="s">
        <v>2365</v>
      </c>
      <c r="E459" s="37" t="s">
        <v>854</v>
      </c>
      <c r="F459" s="40">
        <v>1</v>
      </c>
      <c r="G459" s="41">
        <v>5600</v>
      </c>
      <c r="H459" s="41">
        <v>5600</v>
      </c>
    </row>
    <row r="460" ht="29.9" customHeight="1" spans="1:8">
      <c r="A460" s="39" t="s">
        <v>90</v>
      </c>
      <c r="B460" s="39" t="s">
        <v>1936</v>
      </c>
      <c r="C460" s="39" t="s">
        <v>1600</v>
      </c>
      <c r="D460" s="39" t="s">
        <v>2180</v>
      </c>
      <c r="E460" s="37" t="s">
        <v>926</v>
      </c>
      <c r="F460" s="40">
        <v>1</v>
      </c>
      <c r="G460" s="41">
        <v>110000</v>
      </c>
      <c r="H460" s="41">
        <v>110000</v>
      </c>
    </row>
    <row r="461" ht="29.9" customHeight="1" spans="1:8">
      <c r="A461" s="39" t="s">
        <v>90</v>
      </c>
      <c r="B461" s="39" t="s">
        <v>1936</v>
      </c>
      <c r="C461" s="39" t="s">
        <v>1635</v>
      </c>
      <c r="D461" s="39" t="s">
        <v>1634</v>
      </c>
      <c r="E461" s="37" t="s">
        <v>854</v>
      </c>
      <c r="F461" s="40">
        <v>1</v>
      </c>
      <c r="G461" s="41">
        <v>5850</v>
      </c>
      <c r="H461" s="41">
        <v>5850</v>
      </c>
    </row>
    <row r="462" ht="29.9" customHeight="1" spans="1:8">
      <c r="A462" s="39" t="s">
        <v>90</v>
      </c>
      <c r="B462" s="39" t="s">
        <v>1936</v>
      </c>
      <c r="C462" s="39" t="s">
        <v>1635</v>
      </c>
      <c r="D462" s="39" t="s">
        <v>1634</v>
      </c>
      <c r="E462" s="37" t="s">
        <v>854</v>
      </c>
      <c r="F462" s="40">
        <v>3</v>
      </c>
      <c r="G462" s="41">
        <v>5850</v>
      </c>
      <c r="H462" s="41">
        <v>17550</v>
      </c>
    </row>
    <row r="463" ht="29.9" customHeight="1" spans="1:8">
      <c r="A463" s="39" t="s">
        <v>90</v>
      </c>
      <c r="B463" s="39" t="s">
        <v>1936</v>
      </c>
      <c r="C463" s="39" t="s">
        <v>1641</v>
      </c>
      <c r="D463" s="39" t="s">
        <v>2070</v>
      </c>
      <c r="E463" s="37" t="s">
        <v>854</v>
      </c>
      <c r="F463" s="40">
        <v>1</v>
      </c>
      <c r="G463" s="41">
        <v>20500</v>
      </c>
      <c r="H463" s="41">
        <v>20500</v>
      </c>
    </row>
    <row r="464" ht="29.9" customHeight="1" spans="1:8">
      <c r="A464" s="39" t="s">
        <v>90</v>
      </c>
      <c r="B464" s="39" t="s">
        <v>1936</v>
      </c>
      <c r="C464" s="39" t="s">
        <v>1964</v>
      </c>
      <c r="D464" s="39" t="s">
        <v>1947</v>
      </c>
      <c r="E464" s="37" t="s">
        <v>854</v>
      </c>
      <c r="F464" s="40">
        <v>1</v>
      </c>
      <c r="G464" s="41">
        <v>3000</v>
      </c>
      <c r="H464" s="41">
        <v>3000</v>
      </c>
    </row>
    <row r="465" ht="29.9" customHeight="1" spans="1:8">
      <c r="A465" s="39" t="s">
        <v>90</v>
      </c>
      <c r="B465" s="39" t="s">
        <v>1936</v>
      </c>
      <c r="C465" s="39" t="s">
        <v>1637</v>
      </c>
      <c r="D465" s="39" t="s">
        <v>1738</v>
      </c>
      <c r="E465" s="37" t="s">
        <v>854</v>
      </c>
      <c r="F465" s="40">
        <v>1</v>
      </c>
      <c r="G465" s="41">
        <v>2850</v>
      </c>
      <c r="H465" s="41">
        <v>2850</v>
      </c>
    </row>
    <row r="466" ht="29.9" customHeight="1" spans="1:8">
      <c r="A466" s="39" t="s">
        <v>90</v>
      </c>
      <c r="B466" s="39" t="s">
        <v>1936</v>
      </c>
      <c r="C466" s="39" t="s">
        <v>2109</v>
      </c>
      <c r="D466" s="39" t="s">
        <v>2366</v>
      </c>
      <c r="E466" s="37" t="s">
        <v>854</v>
      </c>
      <c r="F466" s="40">
        <v>2</v>
      </c>
      <c r="G466" s="41">
        <v>2500</v>
      </c>
      <c r="H466" s="41">
        <v>5000</v>
      </c>
    </row>
    <row r="467" ht="29.9" customHeight="1" spans="1:8">
      <c r="A467" s="39" t="s">
        <v>90</v>
      </c>
      <c r="B467" s="39" t="s">
        <v>1936</v>
      </c>
      <c r="C467" s="39" t="s">
        <v>1502</v>
      </c>
      <c r="D467" s="39" t="s">
        <v>1776</v>
      </c>
      <c r="E467" s="37" t="s">
        <v>854</v>
      </c>
      <c r="F467" s="40">
        <v>3</v>
      </c>
      <c r="G467" s="41">
        <v>3340</v>
      </c>
      <c r="H467" s="41">
        <v>10020</v>
      </c>
    </row>
    <row r="468" ht="29.9" customHeight="1" spans="1:8">
      <c r="A468" s="39" t="s">
        <v>90</v>
      </c>
      <c r="B468" s="39" t="s">
        <v>1936</v>
      </c>
      <c r="C468" s="39" t="s">
        <v>1502</v>
      </c>
      <c r="D468" s="39" t="s">
        <v>1708</v>
      </c>
      <c r="E468" s="37" t="s">
        <v>854</v>
      </c>
      <c r="F468" s="40">
        <v>2</v>
      </c>
      <c r="G468" s="41">
        <v>7340</v>
      </c>
      <c r="H468" s="41">
        <v>14680</v>
      </c>
    </row>
    <row r="469" ht="29.9" customHeight="1" spans="1:8">
      <c r="A469" s="39" t="s">
        <v>90</v>
      </c>
      <c r="B469" s="39" t="s">
        <v>1936</v>
      </c>
      <c r="C469" s="39" t="s">
        <v>2367</v>
      </c>
      <c r="D469" s="39" t="s">
        <v>2036</v>
      </c>
      <c r="E469" s="37" t="s">
        <v>854</v>
      </c>
      <c r="F469" s="40">
        <v>1</v>
      </c>
      <c r="G469" s="41">
        <v>2000</v>
      </c>
      <c r="H469" s="41">
        <v>2000</v>
      </c>
    </row>
    <row r="470" ht="29.9" customHeight="1" spans="1:8">
      <c r="A470" s="39" t="s">
        <v>90</v>
      </c>
      <c r="B470" s="39" t="s">
        <v>1936</v>
      </c>
      <c r="C470" s="39" t="s">
        <v>2368</v>
      </c>
      <c r="D470" s="39" t="s">
        <v>2369</v>
      </c>
      <c r="E470" s="37" t="s">
        <v>854</v>
      </c>
      <c r="F470" s="40">
        <v>2</v>
      </c>
      <c r="G470" s="41">
        <v>1750</v>
      </c>
      <c r="H470" s="41">
        <v>3500</v>
      </c>
    </row>
    <row r="471" ht="29.9" customHeight="1" spans="1:8">
      <c r="A471" s="39" t="s">
        <v>90</v>
      </c>
      <c r="B471" s="39" t="s">
        <v>1936</v>
      </c>
      <c r="C471" s="39" t="s">
        <v>2130</v>
      </c>
      <c r="D471" s="39" t="s">
        <v>2370</v>
      </c>
      <c r="E471" s="37" t="s">
        <v>854</v>
      </c>
      <c r="F471" s="40">
        <v>3</v>
      </c>
      <c r="G471" s="41">
        <v>2000</v>
      </c>
      <c r="H471" s="41">
        <v>6000</v>
      </c>
    </row>
    <row r="472" ht="29.9" customHeight="1" spans="1:8">
      <c r="A472" s="39" t="s">
        <v>90</v>
      </c>
      <c r="B472" s="39" t="s">
        <v>1936</v>
      </c>
      <c r="C472" s="39" t="s">
        <v>2005</v>
      </c>
      <c r="D472" s="39" t="s">
        <v>2371</v>
      </c>
      <c r="E472" s="37" t="s">
        <v>854</v>
      </c>
      <c r="F472" s="40">
        <v>2</v>
      </c>
      <c r="G472" s="41">
        <v>1000</v>
      </c>
      <c r="H472" s="41">
        <v>2000</v>
      </c>
    </row>
    <row r="473" ht="29.9" customHeight="1" spans="1:8">
      <c r="A473" s="39" t="s">
        <v>90</v>
      </c>
      <c r="B473" s="39" t="s">
        <v>1936</v>
      </c>
      <c r="C473" s="39" t="s">
        <v>2372</v>
      </c>
      <c r="D473" s="39" t="s">
        <v>2373</v>
      </c>
      <c r="E473" s="37" t="s">
        <v>854</v>
      </c>
      <c r="F473" s="40">
        <v>1</v>
      </c>
      <c r="G473" s="41">
        <v>3850</v>
      </c>
      <c r="H473" s="41">
        <v>3850</v>
      </c>
    </row>
    <row r="474" ht="29.9" customHeight="1" spans="1:8">
      <c r="A474" s="39" t="s">
        <v>90</v>
      </c>
      <c r="B474" s="39" t="s">
        <v>1936</v>
      </c>
      <c r="C474" s="39" t="s">
        <v>1723</v>
      </c>
      <c r="D474" s="39" t="s">
        <v>2374</v>
      </c>
      <c r="E474" s="37" t="s">
        <v>854</v>
      </c>
      <c r="F474" s="40">
        <v>2</v>
      </c>
      <c r="G474" s="41">
        <v>19000</v>
      </c>
      <c r="H474" s="41">
        <v>38000</v>
      </c>
    </row>
    <row r="475" ht="29.9" customHeight="1" spans="1:8">
      <c r="A475" s="39" t="s">
        <v>90</v>
      </c>
      <c r="B475" s="39" t="s">
        <v>1936</v>
      </c>
      <c r="C475" s="39" t="s">
        <v>1723</v>
      </c>
      <c r="D475" s="39" t="s">
        <v>2220</v>
      </c>
      <c r="E475" s="37" t="s">
        <v>854</v>
      </c>
      <c r="F475" s="40">
        <v>1</v>
      </c>
      <c r="G475" s="41">
        <v>7350</v>
      </c>
      <c r="H475" s="41">
        <v>7350</v>
      </c>
    </row>
    <row r="476" ht="29.9" customHeight="1" spans="1:8">
      <c r="A476" s="39" t="s">
        <v>90</v>
      </c>
      <c r="B476" s="39" t="s">
        <v>1936</v>
      </c>
      <c r="C476" s="39" t="s">
        <v>1723</v>
      </c>
      <c r="D476" s="39" t="s">
        <v>2220</v>
      </c>
      <c r="E476" s="37" t="s">
        <v>854</v>
      </c>
      <c r="F476" s="40">
        <v>1</v>
      </c>
      <c r="G476" s="41">
        <v>7350</v>
      </c>
      <c r="H476" s="41">
        <v>7350</v>
      </c>
    </row>
    <row r="477" ht="29.9" customHeight="1" spans="1:8">
      <c r="A477" s="39" t="s">
        <v>90</v>
      </c>
      <c r="B477" s="39" t="s">
        <v>1936</v>
      </c>
      <c r="C477" s="39" t="s">
        <v>1723</v>
      </c>
      <c r="D477" s="39" t="s">
        <v>2124</v>
      </c>
      <c r="E477" s="37" t="s">
        <v>854</v>
      </c>
      <c r="F477" s="40">
        <v>4</v>
      </c>
      <c r="G477" s="41">
        <v>2800</v>
      </c>
      <c r="H477" s="41">
        <v>11200</v>
      </c>
    </row>
    <row r="478" ht="29.9" customHeight="1" spans="1:8">
      <c r="A478" s="39" t="s">
        <v>90</v>
      </c>
      <c r="B478" s="39" t="s">
        <v>1936</v>
      </c>
      <c r="C478" s="39" t="s">
        <v>1723</v>
      </c>
      <c r="D478" s="39" t="s">
        <v>2375</v>
      </c>
      <c r="E478" s="37" t="s">
        <v>854</v>
      </c>
      <c r="F478" s="40">
        <v>1</v>
      </c>
      <c r="G478" s="41">
        <v>2900</v>
      </c>
      <c r="H478" s="41">
        <v>2900</v>
      </c>
    </row>
    <row r="479" ht="29.9" customHeight="1" spans="1:8">
      <c r="A479" s="39" t="s">
        <v>90</v>
      </c>
      <c r="B479" s="39" t="s">
        <v>1936</v>
      </c>
      <c r="C479" s="39" t="s">
        <v>1723</v>
      </c>
      <c r="D479" s="39" t="s">
        <v>2375</v>
      </c>
      <c r="E479" s="37" t="s">
        <v>854</v>
      </c>
      <c r="F479" s="40">
        <v>1</v>
      </c>
      <c r="G479" s="41">
        <v>2900</v>
      </c>
      <c r="H479" s="41">
        <v>2900</v>
      </c>
    </row>
    <row r="480" ht="29.9" customHeight="1" spans="1:8">
      <c r="A480" s="39" t="s">
        <v>90</v>
      </c>
      <c r="B480" s="39" t="s">
        <v>1936</v>
      </c>
      <c r="C480" s="39" t="s">
        <v>1723</v>
      </c>
      <c r="D480" s="39" t="s">
        <v>2376</v>
      </c>
      <c r="E480" s="37" t="s">
        <v>654</v>
      </c>
      <c r="F480" s="40">
        <v>2</v>
      </c>
      <c r="G480" s="41">
        <v>7700</v>
      </c>
      <c r="H480" s="41">
        <v>15400</v>
      </c>
    </row>
    <row r="481" ht="29.9" customHeight="1" spans="1:8">
      <c r="A481" s="39" t="s">
        <v>90</v>
      </c>
      <c r="B481" s="39" t="s">
        <v>1936</v>
      </c>
      <c r="C481" s="39" t="s">
        <v>1723</v>
      </c>
      <c r="D481" s="39" t="s">
        <v>2377</v>
      </c>
      <c r="E481" s="37" t="s">
        <v>926</v>
      </c>
      <c r="F481" s="40">
        <v>2</v>
      </c>
      <c r="G481" s="41">
        <v>9000</v>
      </c>
      <c r="H481" s="41">
        <v>18000</v>
      </c>
    </row>
    <row r="482" ht="29.9" customHeight="1" spans="1:8">
      <c r="A482" s="39" t="s">
        <v>90</v>
      </c>
      <c r="B482" s="39" t="s">
        <v>1936</v>
      </c>
      <c r="C482" s="39" t="s">
        <v>2310</v>
      </c>
      <c r="D482" s="39" t="s">
        <v>2365</v>
      </c>
      <c r="E482" s="37" t="s">
        <v>654</v>
      </c>
      <c r="F482" s="40">
        <v>1</v>
      </c>
      <c r="G482" s="41">
        <v>10000</v>
      </c>
      <c r="H482" s="41">
        <v>10000</v>
      </c>
    </row>
    <row r="483" ht="20.15" customHeight="1" spans="1:8">
      <c r="A483" s="37" t="s">
        <v>30</v>
      </c>
      <c r="B483" s="37"/>
      <c r="C483" s="37"/>
      <c r="D483" s="37"/>
      <c r="E483" s="37"/>
      <c r="F483" s="40">
        <v>1873</v>
      </c>
      <c r="G483" s="41"/>
      <c r="H483" s="41">
        <v>51020894.32</v>
      </c>
    </row>
    <row r="484" ht="19.5" customHeight="1" spans="1:8">
      <c r="A484" s="39" t="s">
        <v>2378</v>
      </c>
      <c r="B484" s="39"/>
      <c r="C484" s="39"/>
      <c r="D484" s="39"/>
      <c r="E484" s="39"/>
      <c r="F484" s="43"/>
      <c r="G484" s="44"/>
      <c r="H484" s="44"/>
    </row>
  </sheetData>
  <mergeCells count="9">
    <mergeCell ref="A2:H2"/>
    <mergeCell ref="F4:H4"/>
    <mergeCell ref="A483:E483"/>
    <mergeCell ref="A484:H484"/>
    <mergeCell ref="A4:A5"/>
    <mergeCell ref="B4:B5"/>
    <mergeCell ref="C4:C5"/>
    <mergeCell ref="D4:D5"/>
    <mergeCell ref="E4:E5"/>
  </mergeCells>
  <pageMargins left="0.751388888888889" right="0.751388888888889" top="1" bottom="1" header="0.5" footer="0.5"/>
  <pageSetup paperSize="9" scale="60" orientation="landscape" horizontalDpi="600"/>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K16"/>
  <sheetViews>
    <sheetView showZeros="0" view="pageBreakPreview" zoomScaleNormal="100" workbookViewId="0">
      <selection activeCell="A1" sqref="A1"/>
    </sheetView>
  </sheetViews>
  <sheetFormatPr defaultColWidth="9.14166666666667" defaultRowHeight="14.25" customHeight="1"/>
  <cols>
    <col min="1" max="1" width="16.3166666666667" customWidth="1"/>
    <col min="2" max="2" width="29.0333333333333" customWidth="1"/>
    <col min="3" max="3" width="23.85" customWidth="1"/>
    <col min="4" max="7" width="19.6" customWidth="1"/>
    <col min="8" max="8" width="15.425" customWidth="1"/>
    <col min="9" max="11" width="19.6" customWidth="1"/>
  </cols>
  <sheetData>
    <row r="1" ht="13.5" customHeight="1" spans="1:11">
      <c r="D1" s="1"/>
      <c r="E1" s="1"/>
      <c r="F1" s="1"/>
      <c r="G1" s="1"/>
      <c r="K1" s="2" t="s">
        <v>2379</v>
      </c>
    </row>
    <row r="2" ht="27.75" customHeight="1" spans="1:11">
      <c r="A2" s="27" t="s">
        <v>2380</v>
      </c>
      <c r="B2" s="27"/>
      <c r="C2" s="27"/>
      <c r="D2" s="27"/>
      <c r="E2" s="27"/>
      <c r="F2" s="27"/>
      <c r="G2" s="27"/>
      <c r="H2" s="27"/>
      <c r="I2" s="27"/>
      <c r="J2" s="27"/>
      <c r="K2" s="27"/>
    </row>
    <row r="3" ht="13.5" customHeight="1" spans="1:11">
      <c r="A3" s="4" t="str">
        <f>"单位名称："&amp;"云南省水利厅"</f>
        <v>单位名称：云南省水利厅</v>
      </c>
      <c r="B3" s="5"/>
      <c r="C3" s="5"/>
      <c r="D3" s="5"/>
      <c r="E3" s="5"/>
      <c r="F3" s="5"/>
      <c r="G3" s="5"/>
      <c r="H3" s="6"/>
      <c r="I3" s="6"/>
      <c r="J3" s="6"/>
      <c r="K3" s="7" t="s">
        <v>2</v>
      </c>
    </row>
    <row r="4" ht="21.75" customHeight="1" spans="1:11">
      <c r="A4" s="8" t="s">
        <v>515</v>
      </c>
      <c r="B4" s="8" t="s">
        <v>219</v>
      </c>
      <c r="C4" s="8" t="s">
        <v>516</v>
      </c>
      <c r="D4" s="9" t="s">
        <v>220</v>
      </c>
      <c r="E4" s="9" t="s">
        <v>221</v>
      </c>
      <c r="F4" s="9" t="s">
        <v>222</v>
      </c>
      <c r="G4" s="9" t="s">
        <v>223</v>
      </c>
      <c r="H4" s="15" t="s">
        <v>30</v>
      </c>
      <c r="I4" s="10" t="s">
        <v>2381</v>
      </c>
      <c r="J4" s="11"/>
      <c r="K4" s="12"/>
    </row>
    <row r="5" ht="21.75" customHeight="1" spans="1:11">
      <c r="A5" s="13"/>
      <c r="B5" s="13"/>
      <c r="C5" s="13"/>
      <c r="D5" s="14"/>
      <c r="E5" s="14"/>
      <c r="F5" s="14"/>
      <c r="G5" s="14"/>
      <c r="H5" s="28"/>
      <c r="I5" s="9" t="s">
        <v>33</v>
      </c>
      <c r="J5" s="9" t="s">
        <v>34</v>
      </c>
      <c r="K5" s="9" t="s">
        <v>35</v>
      </c>
    </row>
    <row r="6" ht="40.5" customHeight="1" spans="1:11">
      <c r="A6" s="16"/>
      <c r="B6" s="16"/>
      <c r="C6" s="16"/>
      <c r="D6" s="17"/>
      <c r="E6" s="17"/>
      <c r="F6" s="17"/>
      <c r="G6" s="17"/>
      <c r="H6" s="18"/>
      <c r="I6" s="17" t="s">
        <v>32</v>
      </c>
      <c r="J6" s="17"/>
      <c r="K6" s="17"/>
    </row>
    <row r="7" ht="15" customHeight="1" spans="1:11">
      <c r="A7" s="19">
        <v>1</v>
      </c>
      <c r="B7" s="19">
        <v>2</v>
      </c>
      <c r="C7" s="19">
        <v>3</v>
      </c>
      <c r="D7" s="19">
        <v>4</v>
      </c>
      <c r="E7" s="19">
        <v>5</v>
      </c>
      <c r="F7" s="19">
        <v>6</v>
      </c>
      <c r="G7" s="19">
        <v>7</v>
      </c>
      <c r="H7" s="19">
        <v>8</v>
      </c>
      <c r="I7" s="19">
        <v>9</v>
      </c>
      <c r="J7" s="29">
        <v>10</v>
      </c>
      <c r="K7" s="29">
        <v>11</v>
      </c>
    </row>
    <row r="8" ht="30.65" customHeight="1" spans="1:11">
      <c r="A8" s="30"/>
      <c r="B8" s="20" t="s">
        <v>2382</v>
      </c>
      <c r="C8" s="30"/>
      <c r="D8" s="30"/>
      <c r="E8" s="30"/>
      <c r="F8" s="30"/>
      <c r="G8" s="30"/>
      <c r="H8" s="22">
        <v>500000</v>
      </c>
      <c r="I8" s="22">
        <v>500000</v>
      </c>
      <c r="J8" s="22"/>
      <c r="K8" s="22"/>
    </row>
    <row r="9" ht="30.65" customHeight="1" spans="1:11">
      <c r="A9" s="20" t="s">
        <v>520</v>
      </c>
      <c r="B9" s="20" t="s">
        <v>2382</v>
      </c>
      <c r="C9" s="20" t="s">
        <v>62</v>
      </c>
      <c r="D9" s="20" t="s">
        <v>165</v>
      </c>
      <c r="E9" s="20" t="s">
        <v>166</v>
      </c>
      <c r="F9" s="20" t="s">
        <v>265</v>
      </c>
      <c r="G9" s="20" t="s">
        <v>266</v>
      </c>
      <c r="H9" s="22">
        <v>500000</v>
      </c>
      <c r="I9" s="22">
        <v>500000</v>
      </c>
      <c r="J9" s="22"/>
      <c r="K9" s="22"/>
    </row>
    <row r="10" ht="30.65" customHeight="1" spans="1:11">
      <c r="A10" s="23"/>
      <c r="B10" s="20" t="s">
        <v>2383</v>
      </c>
      <c r="C10" s="23"/>
      <c r="D10" s="23"/>
      <c r="E10" s="23"/>
      <c r="F10" s="23"/>
      <c r="G10" s="23"/>
      <c r="H10" s="22">
        <v>44320000</v>
      </c>
      <c r="I10" s="22">
        <v>44320000</v>
      </c>
      <c r="J10" s="22"/>
      <c r="K10" s="22"/>
    </row>
    <row r="11" ht="30.65" customHeight="1" spans="1:11">
      <c r="A11" s="20" t="s">
        <v>520</v>
      </c>
      <c r="B11" s="20" t="s">
        <v>2383</v>
      </c>
      <c r="C11" s="20" t="s">
        <v>58</v>
      </c>
      <c r="D11" s="20" t="s">
        <v>165</v>
      </c>
      <c r="E11" s="20" t="s">
        <v>166</v>
      </c>
      <c r="F11" s="20" t="s">
        <v>259</v>
      </c>
      <c r="G11" s="20" t="s">
        <v>260</v>
      </c>
      <c r="H11" s="22">
        <v>4650000</v>
      </c>
      <c r="I11" s="22">
        <v>4650000</v>
      </c>
      <c r="J11" s="22"/>
      <c r="K11" s="22"/>
    </row>
    <row r="12" ht="30.65" customHeight="1" spans="1:11">
      <c r="A12" s="20" t="s">
        <v>520</v>
      </c>
      <c r="B12" s="20" t="s">
        <v>2383</v>
      </c>
      <c r="C12" s="20" t="s">
        <v>58</v>
      </c>
      <c r="D12" s="20" t="s">
        <v>165</v>
      </c>
      <c r="E12" s="20" t="s">
        <v>166</v>
      </c>
      <c r="F12" s="20" t="s">
        <v>265</v>
      </c>
      <c r="G12" s="20" t="s">
        <v>266</v>
      </c>
      <c r="H12" s="22">
        <v>8382000</v>
      </c>
      <c r="I12" s="22">
        <v>8382000</v>
      </c>
      <c r="J12" s="22"/>
      <c r="K12" s="22"/>
    </row>
    <row r="13" ht="30.65" customHeight="1" spans="1:11">
      <c r="A13" s="20" t="s">
        <v>520</v>
      </c>
      <c r="B13" s="20" t="s">
        <v>2383</v>
      </c>
      <c r="C13" s="20" t="s">
        <v>58</v>
      </c>
      <c r="D13" s="20" t="s">
        <v>165</v>
      </c>
      <c r="E13" s="20" t="s">
        <v>166</v>
      </c>
      <c r="F13" s="20" t="s">
        <v>364</v>
      </c>
      <c r="G13" s="20" t="s">
        <v>365</v>
      </c>
      <c r="H13" s="22">
        <v>31288000</v>
      </c>
      <c r="I13" s="22">
        <v>31288000</v>
      </c>
      <c r="J13" s="22"/>
      <c r="K13" s="22"/>
    </row>
    <row r="14" ht="30.65" customHeight="1" spans="1:11">
      <c r="A14" s="23"/>
      <c r="B14" s="20" t="s">
        <v>2384</v>
      </c>
      <c r="C14" s="23"/>
      <c r="D14" s="23"/>
      <c r="E14" s="23"/>
      <c r="F14" s="23"/>
      <c r="G14" s="23"/>
      <c r="H14" s="22">
        <v>2020000</v>
      </c>
      <c r="I14" s="22">
        <v>2020000</v>
      </c>
      <c r="J14" s="22"/>
      <c r="K14" s="22"/>
    </row>
    <row r="15" ht="30.65" customHeight="1" spans="1:11">
      <c r="A15" s="20" t="s">
        <v>520</v>
      </c>
      <c r="B15" s="20" t="s">
        <v>2384</v>
      </c>
      <c r="C15" s="20" t="s">
        <v>58</v>
      </c>
      <c r="D15" s="20" t="s">
        <v>165</v>
      </c>
      <c r="E15" s="20" t="s">
        <v>166</v>
      </c>
      <c r="F15" s="20" t="s">
        <v>259</v>
      </c>
      <c r="G15" s="20" t="s">
        <v>260</v>
      </c>
      <c r="H15" s="22">
        <v>2020000</v>
      </c>
      <c r="I15" s="22">
        <v>2020000</v>
      </c>
      <c r="J15" s="22"/>
      <c r="K15" s="22"/>
    </row>
    <row r="16" ht="18.75" customHeight="1" spans="1:11">
      <c r="A16" s="31" t="s">
        <v>184</v>
      </c>
      <c r="B16" s="32"/>
      <c r="C16" s="32"/>
      <c r="D16" s="32"/>
      <c r="E16" s="32"/>
      <c r="F16" s="32"/>
      <c r="G16" s="33"/>
      <c r="H16" s="22">
        <v>46840000</v>
      </c>
      <c r="I16" s="22">
        <v>46840000</v>
      </c>
      <c r="J16" s="22"/>
      <c r="K16" s="22"/>
    </row>
  </sheetData>
  <mergeCells count="15">
    <mergeCell ref="A2:K2"/>
    <mergeCell ref="A3:G3"/>
    <mergeCell ref="I4:K4"/>
    <mergeCell ref="A16:G16"/>
    <mergeCell ref="A4:A6"/>
    <mergeCell ref="B4:B6"/>
    <mergeCell ref="C4:C6"/>
    <mergeCell ref="D4:D6"/>
    <mergeCell ref="E4:E6"/>
    <mergeCell ref="F4:F6"/>
    <mergeCell ref="G4:G6"/>
    <mergeCell ref="H4:H6"/>
    <mergeCell ref="I5:I6"/>
    <mergeCell ref="J5:J6"/>
    <mergeCell ref="K5:K6"/>
  </mergeCells>
  <pageMargins left="0.75" right="0.75" top="1" bottom="1" header="0.5" footer="0.5"/>
  <pageSetup paperSize="9" scale="59"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91"/>
  <sheetViews>
    <sheetView showZeros="0" view="pageBreakPreview" zoomScaleNormal="100" workbookViewId="0">
      <selection activeCell="D20" sqref="D20"/>
    </sheetView>
  </sheetViews>
  <sheetFormatPr defaultColWidth="9.14166666666667" defaultRowHeight="14.25" customHeight="1" outlineLevelCol="6"/>
  <cols>
    <col min="1" max="1" width="37.7416666666667" customWidth="1"/>
    <col min="2" max="2" width="28" customWidth="1"/>
    <col min="3" max="3" width="37.6" customWidth="1"/>
    <col min="4" max="4" width="17.0333333333333" customWidth="1"/>
    <col min="5" max="7" width="27.0333333333333" customWidth="1"/>
  </cols>
  <sheetData>
    <row r="1" ht="13.5" customHeight="1" spans="1:7">
      <c r="D1" s="1"/>
      <c r="G1" s="2" t="s">
        <v>2385</v>
      </c>
    </row>
    <row r="2" ht="27.75" customHeight="1" spans="1:7">
      <c r="A2" s="3" t="s">
        <v>2386</v>
      </c>
      <c r="B2" s="3"/>
      <c r="C2" s="3"/>
      <c r="D2" s="3"/>
      <c r="E2" s="3"/>
      <c r="F2" s="3"/>
      <c r="G2" s="3"/>
    </row>
    <row r="3" ht="13.5" customHeight="1" spans="1:7">
      <c r="A3" s="4" t="str">
        <f>"单位名称："&amp;"云南省水利厅"</f>
        <v>单位名称：云南省水利厅</v>
      </c>
      <c r="B3" s="5"/>
      <c r="C3" s="5"/>
      <c r="D3" s="5"/>
      <c r="E3" s="6"/>
      <c r="F3" s="6"/>
      <c r="G3" s="7" t="s">
        <v>2</v>
      </c>
    </row>
    <row r="4" ht="21.75" customHeight="1" spans="1:7">
      <c r="A4" s="8" t="s">
        <v>516</v>
      </c>
      <c r="B4" s="8" t="s">
        <v>515</v>
      </c>
      <c r="C4" s="8" t="s">
        <v>219</v>
      </c>
      <c r="D4" s="9" t="s">
        <v>2387</v>
      </c>
      <c r="E4" s="10" t="s">
        <v>33</v>
      </c>
      <c r="F4" s="11"/>
      <c r="G4" s="12"/>
    </row>
    <row r="5" ht="21.75" customHeight="1" spans="1:7">
      <c r="A5" s="13"/>
      <c r="B5" s="13"/>
      <c r="C5" s="13"/>
      <c r="D5" s="14"/>
      <c r="E5" s="15" t="s">
        <v>2388</v>
      </c>
      <c r="F5" s="9" t="s">
        <v>2389</v>
      </c>
      <c r="G5" s="9" t="s">
        <v>2390</v>
      </c>
    </row>
    <row r="6" ht="40.5" customHeight="1" spans="1:7">
      <c r="A6" s="16"/>
      <c r="B6" s="16"/>
      <c r="C6" s="16"/>
      <c r="D6" s="17"/>
      <c r="E6" s="18"/>
      <c r="F6" s="17" t="s">
        <v>32</v>
      </c>
      <c r="G6" s="17"/>
    </row>
    <row r="7" ht="15" customHeight="1" spans="1:7">
      <c r="A7" s="19">
        <v>1</v>
      </c>
      <c r="B7" s="19">
        <v>2</v>
      </c>
      <c r="C7" s="19">
        <v>3</v>
      </c>
      <c r="D7" s="19">
        <v>4</v>
      </c>
      <c r="E7" s="19">
        <v>5</v>
      </c>
      <c r="F7" s="19">
        <v>6</v>
      </c>
      <c r="G7" s="19">
        <v>7</v>
      </c>
    </row>
    <row r="8" ht="29.9" customHeight="1" spans="1:7">
      <c r="A8" s="20" t="s">
        <v>45</v>
      </c>
      <c r="B8" s="21"/>
      <c r="C8" s="21"/>
      <c r="D8" s="20"/>
      <c r="E8" s="22">
        <v>509599600</v>
      </c>
      <c r="F8" s="22">
        <v>509599600</v>
      </c>
      <c r="G8" s="22">
        <v>509599600</v>
      </c>
    </row>
    <row r="9" ht="29.9" customHeight="1" spans="1:7">
      <c r="A9" s="20"/>
      <c r="B9" s="20" t="s">
        <v>2391</v>
      </c>
      <c r="C9" s="20" t="s">
        <v>534</v>
      </c>
      <c r="D9" s="20" t="s">
        <v>2392</v>
      </c>
      <c r="E9" s="22">
        <v>94000</v>
      </c>
      <c r="F9" s="22">
        <v>94000</v>
      </c>
      <c r="G9" s="22">
        <v>94000</v>
      </c>
    </row>
    <row r="10" ht="29.9" customHeight="1" spans="1:7">
      <c r="A10" s="23"/>
      <c r="B10" s="20" t="s">
        <v>2393</v>
      </c>
      <c r="C10" s="20" t="s">
        <v>525</v>
      </c>
      <c r="D10" s="20" t="s">
        <v>2392</v>
      </c>
      <c r="E10" s="22">
        <v>3780000</v>
      </c>
      <c r="F10" s="22">
        <v>3780000</v>
      </c>
      <c r="G10" s="22">
        <v>3780000</v>
      </c>
    </row>
    <row r="11" ht="29.9" customHeight="1" spans="1:7">
      <c r="A11" s="23"/>
      <c r="B11" s="20" t="s">
        <v>2394</v>
      </c>
      <c r="C11" s="20" t="s">
        <v>541</v>
      </c>
      <c r="D11" s="20" t="s">
        <v>2392</v>
      </c>
      <c r="E11" s="22">
        <v>2000000</v>
      </c>
      <c r="F11" s="22">
        <v>2000000</v>
      </c>
      <c r="G11" s="22">
        <v>2000000</v>
      </c>
    </row>
    <row r="12" ht="29.9" customHeight="1" spans="1:7">
      <c r="A12" s="23"/>
      <c r="B12" s="20" t="s">
        <v>2394</v>
      </c>
      <c r="C12" s="20" t="s">
        <v>528</v>
      </c>
      <c r="D12" s="20" t="s">
        <v>2392</v>
      </c>
      <c r="E12" s="22">
        <v>120000</v>
      </c>
      <c r="F12" s="22">
        <v>120000</v>
      </c>
      <c r="G12" s="22">
        <v>120000</v>
      </c>
    </row>
    <row r="13" ht="29.9" customHeight="1" spans="1:7">
      <c r="A13" s="23"/>
      <c r="B13" s="20" t="s">
        <v>2395</v>
      </c>
      <c r="C13" s="20" t="s">
        <v>530</v>
      </c>
      <c r="D13" s="20" t="s">
        <v>2392</v>
      </c>
      <c r="E13" s="22">
        <v>22660000</v>
      </c>
      <c r="F13" s="22">
        <v>22660000</v>
      </c>
      <c r="G13" s="22">
        <v>22660000</v>
      </c>
    </row>
    <row r="14" ht="29.9" customHeight="1" spans="1:7">
      <c r="A14" s="23"/>
      <c r="B14" s="20" t="s">
        <v>2395</v>
      </c>
      <c r="C14" s="20" t="s">
        <v>539</v>
      </c>
      <c r="D14" s="20" t="s">
        <v>2392</v>
      </c>
      <c r="E14" s="22">
        <v>2825600</v>
      </c>
      <c r="F14" s="22">
        <v>2825600</v>
      </c>
      <c r="G14" s="22">
        <v>2825600</v>
      </c>
    </row>
    <row r="15" ht="29.9" customHeight="1" spans="1:7">
      <c r="A15" s="23"/>
      <c r="B15" s="20" t="s">
        <v>2395</v>
      </c>
      <c r="C15" s="20" t="s">
        <v>522</v>
      </c>
      <c r="D15" s="20" t="s">
        <v>2392</v>
      </c>
      <c r="E15" s="22">
        <v>1510000</v>
      </c>
      <c r="F15" s="22">
        <v>1510000</v>
      </c>
      <c r="G15" s="22">
        <v>1510000</v>
      </c>
    </row>
    <row r="16" ht="29.9" customHeight="1" spans="1:7">
      <c r="A16" s="23"/>
      <c r="B16" s="20" t="s">
        <v>2396</v>
      </c>
      <c r="C16" s="20" t="s">
        <v>1849</v>
      </c>
      <c r="D16" s="20" t="s">
        <v>2397</v>
      </c>
      <c r="E16" s="22">
        <v>30240000</v>
      </c>
      <c r="F16" s="22">
        <v>30240000</v>
      </c>
      <c r="G16" s="22">
        <v>30240000</v>
      </c>
    </row>
    <row r="17" ht="29.9" customHeight="1" spans="1:7">
      <c r="A17" s="23"/>
      <c r="B17" s="20" t="s">
        <v>2396</v>
      </c>
      <c r="C17" s="20" t="s">
        <v>1850</v>
      </c>
      <c r="D17" s="20" t="s">
        <v>2397</v>
      </c>
      <c r="E17" s="22">
        <v>6370000</v>
      </c>
      <c r="F17" s="22">
        <v>6370000</v>
      </c>
      <c r="G17" s="22">
        <v>6370000</v>
      </c>
    </row>
    <row r="18" ht="29.9" customHeight="1" spans="1:7">
      <c r="A18" s="23"/>
      <c r="B18" s="20" t="s">
        <v>2398</v>
      </c>
      <c r="C18" s="20" t="s">
        <v>1846</v>
      </c>
      <c r="D18" s="20" t="s">
        <v>2397</v>
      </c>
      <c r="E18" s="22">
        <v>10000000</v>
      </c>
      <c r="F18" s="22">
        <v>10000000</v>
      </c>
      <c r="G18" s="22">
        <v>10000000</v>
      </c>
    </row>
    <row r="19" ht="29.9" customHeight="1" spans="1:7">
      <c r="A19" s="23"/>
      <c r="B19" s="20" t="s">
        <v>2398</v>
      </c>
      <c r="C19" s="20" t="s">
        <v>1847</v>
      </c>
      <c r="D19" s="20" t="s">
        <v>2397</v>
      </c>
      <c r="E19" s="22">
        <v>130000000</v>
      </c>
      <c r="F19" s="22">
        <v>130000000</v>
      </c>
      <c r="G19" s="22">
        <v>130000000</v>
      </c>
    </row>
    <row r="20" ht="29.9" customHeight="1" spans="1:7">
      <c r="A20" s="23"/>
      <c r="B20" s="20" t="s">
        <v>2398</v>
      </c>
      <c r="C20" s="20" t="s">
        <v>1848</v>
      </c>
      <c r="D20" s="20" t="s">
        <v>2397</v>
      </c>
      <c r="E20" s="22">
        <v>100000000</v>
      </c>
      <c r="F20" s="22">
        <v>100000000</v>
      </c>
      <c r="G20" s="22">
        <v>100000000</v>
      </c>
    </row>
    <row r="21" ht="29.9" customHeight="1" spans="1:7">
      <c r="A21" s="23"/>
      <c r="B21" s="20" t="s">
        <v>2398</v>
      </c>
      <c r="C21" s="20" t="s">
        <v>1851</v>
      </c>
      <c r="D21" s="20" t="s">
        <v>2397</v>
      </c>
      <c r="E21" s="22">
        <v>200000000</v>
      </c>
      <c r="F21" s="22">
        <v>200000000</v>
      </c>
      <c r="G21" s="22">
        <v>200000000</v>
      </c>
    </row>
    <row r="22" ht="29.9" customHeight="1" spans="1:7">
      <c r="A22" s="20" t="s">
        <v>56</v>
      </c>
      <c r="B22" s="23"/>
      <c r="C22" s="23"/>
      <c r="D22" s="23"/>
      <c r="E22" s="22">
        <v>1970000</v>
      </c>
      <c r="F22" s="22">
        <v>1970000</v>
      </c>
      <c r="G22" s="22">
        <v>1970000</v>
      </c>
    </row>
    <row r="23" ht="29.9" customHeight="1" spans="1:7">
      <c r="A23" s="23"/>
      <c r="B23" s="20" t="s">
        <v>2394</v>
      </c>
      <c r="C23" s="20" t="s">
        <v>532</v>
      </c>
      <c r="D23" s="20" t="s">
        <v>2392</v>
      </c>
      <c r="E23" s="22">
        <v>1970000</v>
      </c>
      <c r="F23" s="22">
        <v>1970000</v>
      </c>
      <c r="G23" s="22">
        <v>1970000</v>
      </c>
    </row>
    <row r="24" ht="29.9" customHeight="1" spans="1:7">
      <c r="A24" s="20" t="s">
        <v>48</v>
      </c>
      <c r="B24" s="23"/>
      <c r="C24" s="23"/>
      <c r="D24" s="23"/>
      <c r="E24" s="22">
        <v>21000</v>
      </c>
      <c r="F24" s="22">
        <v>21000</v>
      </c>
      <c r="G24" s="22">
        <v>21000</v>
      </c>
    </row>
    <row r="25" ht="29.9" customHeight="1" spans="1:7">
      <c r="A25" s="23"/>
      <c r="B25" s="20" t="s">
        <v>2395</v>
      </c>
      <c r="C25" s="20" t="s">
        <v>553</v>
      </c>
      <c r="D25" s="20" t="s">
        <v>2392</v>
      </c>
      <c r="E25" s="22">
        <v>21000</v>
      </c>
      <c r="F25" s="22">
        <v>21000</v>
      </c>
      <c r="G25" s="22">
        <v>21000</v>
      </c>
    </row>
    <row r="26" ht="29.9" customHeight="1" spans="1:7">
      <c r="A26" s="20" t="s">
        <v>50</v>
      </c>
      <c r="B26" s="23"/>
      <c r="C26" s="23"/>
      <c r="D26" s="23"/>
      <c r="E26" s="22">
        <v>2018500</v>
      </c>
      <c r="F26" s="22">
        <v>2018500</v>
      </c>
      <c r="G26" s="22">
        <v>2018500</v>
      </c>
    </row>
    <row r="27" ht="29.9" customHeight="1" spans="1:7">
      <c r="A27" s="23"/>
      <c r="B27" s="20" t="s">
        <v>2399</v>
      </c>
      <c r="C27" s="20" t="s">
        <v>544</v>
      </c>
      <c r="D27" s="20" t="s">
        <v>2392</v>
      </c>
      <c r="E27" s="22">
        <v>552000</v>
      </c>
      <c r="F27" s="22">
        <v>552000</v>
      </c>
      <c r="G27" s="22">
        <v>552000</v>
      </c>
    </row>
    <row r="28" ht="29.9" customHeight="1" spans="1:7">
      <c r="A28" s="23"/>
      <c r="B28" s="20" t="s">
        <v>2395</v>
      </c>
      <c r="C28" s="20" t="s">
        <v>605</v>
      </c>
      <c r="D28" s="20" t="s">
        <v>2392</v>
      </c>
      <c r="E28" s="22">
        <v>1356000</v>
      </c>
      <c r="F28" s="22">
        <v>1356000</v>
      </c>
      <c r="G28" s="22">
        <v>1356000</v>
      </c>
    </row>
    <row r="29" ht="29.9" customHeight="1" spans="1:7">
      <c r="A29" s="23"/>
      <c r="B29" s="20" t="s">
        <v>2395</v>
      </c>
      <c r="C29" s="20" t="s">
        <v>530</v>
      </c>
      <c r="D29" s="20" t="s">
        <v>2392</v>
      </c>
      <c r="E29" s="22">
        <v>110500</v>
      </c>
      <c r="F29" s="22">
        <v>110500</v>
      </c>
      <c r="G29" s="22">
        <v>110500</v>
      </c>
    </row>
    <row r="30" ht="29.9" customHeight="1" spans="1:7">
      <c r="A30" s="20" t="s">
        <v>52</v>
      </c>
      <c r="B30" s="23"/>
      <c r="C30" s="23"/>
      <c r="D30" s="23"/>
      <c r="E30" s="22">
        <v>370000</v>
      </c>
      <c r="F30" s="22">
        <v>370000</v>
      </c>
      <c r="G30" s="22">
        <v>370000</v>
      </c>
    </row>
    <row r="31" ht="29.9" customHeight="1" spans="1:7">
      <c r="A31" s="23"/>
      <c r="B31" s="20" t="s">
        <v>2393</v>
      </c>
      <c r="C31" s="20" t="s">
        <v>532</v>
      </c>
      <c r="D31" s="20" t="s">
        <v>2392</v>
      </c>
      <c r="E31" s="22">
        <v>370000</v>
      </c>
      <c r="F31" s="22">
        <v>370000</v>
      </c>
      <c r="G31" s="22">
        <v>370000</v>
      </c>
    </row>
    <row r="32" ht="29.9" customHeight="1" spans="1:7">
      <c r="A32" s="20" t="s">
        <v>54</v>
      </c>
      <c r="B32" s="23"/>
      <c r="C32" s="23"/>
      <c r="D32" s="23"/>
      <c r="E32" s="22">
        <v>500400</v>
      </c>
      <c r="F32" s="22">
        <v>500400</v>
      </c>
      <c r="G32" s="22">
        <v>500400</v>
      </c>
    </row>
    <row r="33" ht="29.9" customHeight="1" spans="1:7">
      <c r="A33" s="23"/>
      <c r="B33" s="20" t="s">
        <v>2394</v>
      </c>
      <c r="C33" s="20" t="s">
        <v>532</v>
      </c>
      <c r="D33" s="20" t="s">
        <v>2392</v>
      </c>
      <c r="E33" s="22">
        <v>140000</v>
      </c>
      <c r="F33" s="22">
        <v>140000</v>
      </c>
      <c r="G33" s="22">
        <v>140000</v>
      </c>
    </row>
    <row r="34" ht="29.9" customHeight="1" spans="1:7">
      <c r="A34" s="23"/>
      <c r="B34" s="20" t="s">
        <v>2394</v>
      </c>
      <c r="C34" s="20" t="s">
        <v>539</v>
      </c>
      <c r="D34" s="20" t="s">
        <v>2392</v>
      </c>
      <c r="E34" s="22">
        <v>190000</v>
      </c>
      <c r="F34" s="22">
        <v>190000</v>
      </c>
      <c r="G34" s="22">
        <v>190000</v>
      </c>
    </row>
    <row r="35" ht="29.9" customHeight="1" spans="1:7">
      <c r="A35" s="23"/>
      <c r="B35" s="20" t="s">
        <v>2394</v>
      </c>
      <c r="C35" s="20" t="s">
        <v>528</v>
      </c>
      <c r="D35" s="20" t="s">
        <v>2392</v>
      </c>
      <c r="E35" s="22">
        <v>60000</v>
      </c>
      <c r="F35" s="22">
        <v>60000</v>
      </c>
      <c r="G35" s="22">
        <v>60000</v>
      </c>
    </row>
    <row r="36" ht="29.9" customHeight="1" spans="1:7">
      <c r="A36" s="23"/>
      <c r="B36" s="20" t="s">
        <v>2399</v>
      </c>
      <c r="C36" s="20" t="s">
        <v>544</v>
      </c>
      <c r="D36" s="20" t="s">
        <v>2392</v>
      </c>
      <c r="E36" s="22">
        <v>110400</v>
      </c>
      <c r="F36" s="22">
        <v>110400</v>
      </c>
      <c r="G36" s="22">
        <v>110400</v>
      </c>
    </row>
    <row r="37" ht="29.9" customHeight="1" spans="1:7">
      <c r="A37" s="20" t="s">
        <v>58</v>
      </c>
      <c r="B37" s="23"/>
      <c r="C37" s="23"/>
      <c r="D37" s="23"/>
      <c r="E37" s="22">
        <v>3780300</v>
      </c>
      <c r="F37" s="22">
        <v>1529740</v>
      </c>
      <c r="G37" s="22">
        <v>1529740</v>
      </c>
    </row>
    <row r="38" ht="29.9" customHeight="1" spans="1:7">
      <c r="A38" s="23"/>
      <c r="B38" s="20" t="s">
        <v>2393</v>
      </c>
      <c r="C38" s="20" t="s">
        <v>617</v>
      </c>
      <c r="D38" s="20" t="s">
        <v>2392</v>
      </c>
      <c r="E38" s="22">
        <v>2250560</v>
      </c>
      <c r="F38" s="22"/>
      <c r="G38" s="22"/>
    </row>
    <row r="39" ht="29.9" customHeight="1" spans="1:7">
      <c r="A39" s="23"/>
      <c r="B39" s="20" t="s">
        <v>2393</v>
      </c>
      <c r="C39" s="20" t="s">
        <v>622</v>
      </c>
      <c r="D39" s="20" t="s">
        <v>2392</v>
      </c>
      <c r="E39" s="22">
        <v>31200</v>
      </c>
      <c r="F39" s="22">
        <v>31200</v>
      </c>
      <c r="G39" s="22">
        <v>31200</v>
      </c>
    </row>
    <row r="40" ht="29.9" customHeight="1" spans="1:7">
      <c r="A40" s="23"/>
      <c r="B40" s="20" t="s">
        <v>2394</v>
      </c>
      <c r="C40" s="20" t="s">
        <v>532</v>
      </c>
      <c r="D40" s="20" t="s">
        <v>2392</v>
      </c>
      <c r="E40" s="22">
        <v>1498540</v>
      </c>
      <c r="F40" s="22">
        <v>1498540</v>
      </c>
      <c r="G40" s="22">
        <v>1498540</v>
      </c>
    </row>
    <row r="41" ht="29.9" customHeight="1" spans="1:7">
      <c r="A41" s="20" t="s">
        <v>60</v>
      </c>
      <c r="B41" s="23"/>
      <c r="C41" s="23"/>
      <c r="D41" s="23"/>
      <c r="E41" s="22">
        <v>1250000</v>
      </c>
      <c r="F41" s="22">
        <v>1250000</v>
      </c>
      <c r="G41" s="22">
        <v>1250000</v>
      </c>
    </row>
    <row r="42" ht="29.9" customHeight="1" spans="1:7">
      <c r="A42" s="23"/>
      <c r="B42" s="20" t="s">
        <v>2394</v>
      </c>
      <c r="C42" s="20" t="s">
        <v>532</v>
      </c>
      <c r="D42" s="20" t="s">
        <v>2392</v>
      </c>
      <c r="E42" s="22">
        <v>770000</v>
      </c>
      <c r="F42" s="22">
        <v>770000</v>
      </c>
      <c r="G42" s="22">
        <v>770000</v>
      </c>
    </row>
    <row r="43" ht="29.9" customHeight="1" spans="1:7">
      <c r="A43" s="23"/>
      <c r="B43" s="20" t="s">
        <v>2399</v>
      </c>
      <c r="C43" s="20" t="s">
        <v>544</v>
      </c>
      <c r="D43" s="20" t="s">
        <v>2392</v>
      </c>
      <c r="E43" s="22">
        <v>480000</v>
      </c>
      <c r="F43" s="22">
        <v>480000</v>
      </c>
      <c r="G43" s="22">
        <v>480000</v>
      </c>
    </row>
    <row r="44" ht="29.9" customHeight="1" spans="1:7">
      <c r="A44" s="20" t="s">
        <v>62</v>
      </c>
      <c r="B44" s="23"/>
      <c r="C44" s="23"/>
      <c r="D44" s="23"/>
      <c r="E44" s="22">
        <v>5073700</v>
      </c>
      <c r="F44" s="22">
        <v>5073700</v>
      </c>
      <c r="G44" s="22">
        <v>5073700</v>
      </c>
    </row>
    <row r="45" ht="29.9" customHeight="1" spans="1:7">
      <c r="A45" s="23"/>
      <c r="B45" s="20" t="s">
        <v>2393</v>
      </c>
      <c r="C45" s="20" t="s">
        <v>551</v>
      </c>
      <c r="D45" s="20" t="s">
        <v>2392</v>
      </c>
      <c r="E45" s="22">
        <v>3370300</v>
      </c>
      <c r="F45" s="22">
        <v>3370300</v>
      </c>
      <c r="G45" s="22">
        <v>3370300</v>
      </c>
    </row>
    <row r="46" ht="29.9" customHeight="1" spans="1:7">
      <c r="A46" s="23"/>
      <c r="B46" s="20" t="s">
        <v>2399</v>
      </c>
      <c r="C46" s="20" t="s">
        <v>544</v>
      </c>
      <c r="D46" s="20" t="s">
        <v>2392</v>
      </c>
      <c r="E46" s="22">
        <v>327500</v>
      </c>
      <c r="F46" s="22">
        <v>327500</v>
      </c>
      <c r="G46" s="22">
        <v>327500</v>
      </c>
    </row>
    <row r="47" ht="29.9" customHeight="1" spans="1:7">
      <c r="A47" s="23"/>
      <c r="B47" s="20" t="s">
        <v>2395</v>
      </c>
      <c r="C47" s="20" t="s">
        <v>539</v>
      </c>
      <c r="D47" s="20" t="s">
        <v>2392</v>
      </c>
      <c r="E47" s="22">
        <v>1362900</v>
      </c>
      <c r="F47" s="22">
        <v>1362900</v>
      </c>
      <c r="G47" s="22">
        <v>1362900</v>
      </c>
    </row>
    <row r="48" ht="29.9" customHeight="1" spans="1:7">
      <c r="A48" s="23"/>
      <c r="B48" s="20" t="s">
        <v>2395</v>
      </c>
      <c r="C48" s="20" t="s">
        <v>553</v>
      </c>
      <c r="D48" s="20" t="s">
        <v>2392</v>
      </c>
      <c r="E48" s="22">
        <v>13000</v>
      </c>
      <c r="F48" s="22">
        <v>13000</v>
      </c>
      <c r="G48" s="22">
        <v>13000</v>
      </c>
    </row>
    <row r="49" ht="29.9" customHeight="1" spans="1:7">
      <c r="A49" s="20" t="s">
        <v>64</v>
      </c>
      <c r="B49" s="23"/>
      <c r="C49" s="23"/>
      <c r="D49" s="23"/>
      <c r="E49" s="22">
        <v>2346300</v>
      </c>
      <c r="F49" s="22">
        <v>2346300</v>
      </c>
      <c r="G49" s="22">
        <v>2346300</v>
      </c>
    </row>
    <row r="50" ht="29.9" customHeight="1" spans="1:7">
      <c r="A50" s="23"/>
      <c r="B50" s="20" t="s">
        <v>2393</v>
      </c>
      <c r="C50" s="20" t="s">
        <v>551</v>
      </c>
      <c r="D50" s="20" t="s">
        <v>2392</v>
      </c>
      <c r="E50" s="22">
        <v>1976300</v>
      </c>
      <c r="F50" s="22">
        <v>1976300</v>
      </c>
      <c r="G50" s="22">
        <v>1976300</v>
      </c>
    </row>
    <row r="51" ht="29.9" customHeight="1" spans="1:7">
      <c r="A51" s="23"/>
      <c r="B51" s="20" t="s">
        <v>2399</v>
      </c>
      <c r="C51" s="20" t="s">
        <v>544</v>
      </c>
      <c r="D51" s="20" t="s">
        <v>2392</v>
      </c>
      <c r="E51" s="22">
        <v>370000</v>
      </c>
      <c r="F51" s="22">
        <v>370000</v>
      </c>
      <c r="G51" s="22">
        <v>370000</v>
      </c>
    </row>
    <row r="52" ht="29.9" customHeight="1" spans="1:7">
      <c r="A52" s="20" t="s">
        <v>66</v>
      </c>
      <c r="B52" s="23"/>
      <c r="C52" s="23"/>
      <c r="D52" s="23"/>
      <c r="E52" s="22">
        <v>1514700</v>
      </c>
      <c r="F52" s="22">
        <v>1514700</v>
      </c>
      <c r="G52" s="22">
        <v>1514700</v>
      </c>
    </row>
    <row r="53" ht="29.9" customHeight="1" spans="1:7">
      <c r="A53" s="23"/>
      <c r="B53" s="20" t="s">
        <v>2393</v>
      </c>
      <c r="C53" s="20" t="s">
        <v>551</v>
      </c>
      <c r="D53" s="20" t="s">
        <v>2392</v>
      </c>
      <c r="E53" s="22">
        <v>1262700</v>
      </c>
      <c r="F53" s="22">
        <v>1262700</v>
      </c>
      <c r="G53" s="22">
        <v>1262700</v>
      </c>
    </row>
    <row r="54" ht="29.9" customHeight="1" spans="1:7">
      <c r="A54" s="23"/>
      <c r="B54" s="20" t="s">
        <v>2399</v>
      </c>
      <c r="C54" s="20" t="s">
        <v>544</v>
      </c>
      <c r="D54" s="20" t="s">
        <v>2392</v>
      </c>
      <c r="E54" s="22">
        <v>252000</v>
      </c>
      <c r="F54" s="22">
        <v>252000</v>
      </c>
      <c r="G54" s="22">
        <v>252000</v>
      </c>
    </row>
    <row r="55" ht="29.9" customHeight="1" spans="1:7">
      <c r="A55" s="20" t="s">
        <v>68</v>
      </c>
      <c r="B55" s="23"/>
      <c r="C55" s="23"/>
      <c r="D55" s="23"/>
      <c r="E55" s="22">
        <v>4622700</v>
      </c>
      <c r="F55" s="22">
        <v>4622700</v>
      </c>
      <c r="G55" s="22">
        <v>4622700</v>
      </c>
    </row>
    <row r="56" ht="29.9" customHeight="1" spans="1:7">
      <c r="A56" s="23"/>
      <c r="B56" s="20" t="s">
        <v>2393</v>
      </c>
      <c r="C56" s="20" t="s">
        <v>551</v>
      </c>
      <c r="D56" s="20" t="s">
        <v>2392</v>
      </c>
      <c r="E56" s="22">
        <v>3585100</v>
      </c>
      <c r="F56" s="22">
        <v>3585100</v>
      </c>
      <c r="G56" s="22">
        <v>3585100</v>
      </c>
    </row>
    <row r="57" ht="29.9" customHeight="1" spans="1:7">
      <c r="A57" s="23"/>
      <c r="B57" s="20" t="s">
        <v>2399</v>
      </c>
      <c r="C57" s="20" t="s">
        <v>544</v>
      </c>
      <c r="D57" s="20" t="s">
        <v>2392</v>
      </c>
      <c r="E57" s="22">
        <v>1037600</v>
      </c>
      <c r="F57" s="22">
        <v>1037600</v>
      </c>
      <c r="G57" s="22">
        <v>1037600</v>
      </c>
    </row>
    <row r="58" ht="29.9" customHeight="1" spans="1:7">
      <c r="A58" s="20" t="s">
        <v>70</v>
      </c>
      <c r="B58" s="23"/>
      <c r="C58" s="23"/>
      <c r="D58" s="23"/>
      <c r="E58" s="22">
        <v>1711200</v>
      </c>
      <c r="F58" s="22">
        <v>1711200</v>
      </c>
      <c r="G58" s="22">
        <v>1711200</v>
      </c>
    </row>
    <row r="59" ht="29.9" customHeight="1" spans="1:7">
      <c r="A59" s="23"/>
      <c r="B59" s="20" t="s">
        <v>2393</v>
      </c>
      <c r="C59" s="20" t="s">
        <v>551</v>
      </c>
      <c r="D59" s="20" t="s">
        <v>2392</v>
      </c>
      <c r="E59" s="22">
        <v>1365500</v>
      </c>
      <c r="F59" s="22">
        <v>1365500</v>
      </c>
      <c r="G59" s="22">
        <v>1365500</v>
      </c>
    </row>
    <row r="60" ht="29.9" customHeight="1" spans="1:7">
      <c r="A60" s="23"/>
      <c r="B60" s="20" t="s">
        <v>2399</v>
      </c>
      <c r="C60" s="20" t="s">
        <v>544</v>
      </c>
      <c r="D60" s="20" t="s">
        <v>2392</v>
      </c>
      <c r="E60" s="22">
        <v>345700</v>
      </c>
      <c r="F60" s="22">
        <v>345700</v>
      </c>
      <c r="G60" s="22">
        <v>345700</v>
      </c>
    </row>
    <row r="61" ht="29.9" customHeight="1" spans="1:7">
      <c r="A61" s="20" t="s">
        <v>72</v>
      </c>
      <c r="B61" s="23"/>
      <c r="C61" s="23"/>
      <c r="D61" s="23"/>
      <c r="E61" s="22">
        <v>2384100</v>
      </c>
      <c r="F61" s="22">
        <v>2384100</v>
      </c>
      <c r="G61" s="22">
        <v>2384100</v>
      </c>
    </row>
    <row r="62" ht="29.9" customHeight="1" spans="1:7">
      <c r="A62" s="23"/>
      <c r="B62" s="20" t="s">
        <v>2393</v>
      </c>
      <c r="C62" s="20" t="s">
        <v>551</v>
      </c>
      <c r="D62" s="20" t="s">
        <v>2392</v>
      </c>
      <c r="E62" s="22">
        <v>2114100</v>
      </c>
      <c r="F62" s="22">
        <v>2114100</v>
      </c>
      <c r="G62" s="22">
        <v>2114100</v>
      </c>
    </row>
    <row r="63" ht="29.9" customHeight="1" spans="1:7">
      <c r="A63" s="23"/>
      <c r="B63" s="20" t="s">
        <v>2399</v>
      </c>
      <c r="C63" s="20" t="s">
        <v>544</v>
      </c>
      <c r="D63" s="20" t="s">
        <v>2392</v>
      </c>
      <c r="E63" s="22">
        <v>270000</v>
      </c>
      <c r="F63" s="22">
        <v>270000</v>
      </c>
      <c r="G63" s="22">
        <v>270000</v>
      </c>
    </row>
    <row r="64" ht="29.9" customHeight="1" spans="1:7">
      <c r="A64" s="20" t="s">
        <v>74</v>
      </c>
      <c r="B64" s="23"/>
      <c r="C64" s="23"/>
      <c r="D64" s="23"/>
      <c r="E64" s="22">
        <v>2573600</v>
      </c>
      <c r="F64" s="22">
        <v>2573600</v>
      </c>
      <c r="G64" s="22">
        <v>2573600</v>
      </c>
    </row>
    <row r="65" ht="29.9" customHeight="1" spans="1:7">
      <c r="A65" s="23"/>
      <c r="B65" s="20" t="s">
        <v>2393</v>
      </c>
      <c r="C65" s="20" t="s">
        <v>551</v>
      </c>
      <c r="D65" s="20" t="s">
        <v>2392</v>
      </c>
      <c r="E65" s="22">
        <v>1433600</v>
      </c>
      <c r="F65" s="22">
        <v>1433600</v>
      </c>
      <c r="G65" s="22">
        <v>1433600</v>
      </c>
    </row>
    <row r="66" ht="29.9" customHeight="1" spans="1:7">
      <c r="A66" s="23"/>
      <c r="B66" s="20" t="s">
        <v>2399</v>
      </c>
      <c r="C66" s="20" t="s">
        <v>544</v>
      </c>
      <c r="D66" s="20" t="s">
        <v>2392</v>
      </c>
      <c r="E66" s="22">
        <v>1140000</v>
      </c>
      <c r="F66" s="22">
        <v>1140000</v>
      </c>
      <c r="G66" s="22">
        <v>1140000</v>
      </c>
    </row>
    <row r="67" ht="29.9" customHeight="1" spans="1:7">
      <c r="A67" s="20" t="s">
        <v>76</v>
      </c>
      <c r="B67" s="23"/>
      <c r="C67" s="23"/>
      <c r="D67" s="23"/>
      <c r="E67" s="22">
        <v>2248300</v>
      </c>
      <c r="F67" s="22">
        <v>2248300</v>
      </c>
      <c r="G67" s="22">
        <v>2248300</v>
      </c>
    </row>
    <row r="68" ht="29.9" customHeight="1" spans="1:7">
      <c r="A68" s="23"/>
      <c r="B68" s="20" t="s">
        <v>2393</v>
      </c>
      <c r="C68" s="20" t="s">
        <v>551</v>
      </c>
      <c r="D68" s="20" t="s">
        <v>2392</v>
      </c>
      <c r="E68" s="22">
        <v>1418300</v>
      </c>
      <c r="F68" s="22">
        <v>1418300</v>
      </c>
      <c r="G68" s="22">
        <v>1418300</v>
      </c>
    </row>
    <row r="69" ht="29.9" customHeight="1" spans="1:7">
      <c r="A69" s="23"/>
      <c r="B69" s="20" t="s">
        <v>2399</v>
      </c>
      <c r="C69" s="20" t="s">
        <v>544</v>
      </c>
      <c r="D69" s="20" t="s">
        <v>2392</v>
      </c>
      <c r="E69" s="22">
        <v>830000</v>
      </c>
      <c r="F69" s="22">
        <v>830000</v>
      </c>
      <c r="G69" s="22">
        <v>830000</v>
      </c>
    </row>
    <row r="70" ht="29.9" customHeight="1" spans="1:7">
      <c r="A70" s="20" t="s">
        <v>78</v>
      </c>
      <c r="B70" s="23"/>
      <c r="C70" s="23"/>
      <c r="D70" s="23"/>
      <c r="E70" s="22">
        <v>2206100</v>
      </c>
      <c r="F70" s="22">
        <v>2206100</v>
      </c>
      <c r="G70" s="22">
        <v>2206100</v>
      </c>
    </row>
    <row r="71" ht="29.9" customHeight="1" spans="1:7">
      <c r="A71" s="23"/>
      <c r="B71" s="20" t="s">
        <v>2393</v>
      </c>
      <c r="C71" s="20" t="s">
        <v>551</v>
      </c>
      <c r="D71" s="20" t="s">
        <v>2392</v>
      </c>
      <c r="E71" s="22">
        <v>1883900</v>
      </c>
      <c r="F71" s="22">
        <v>1883900</v>
      </c>
      <c r="G71" s="22">
        <v>1883900</v>
      </c>
    </row>
    <row r="72" ht="29.9" customHeight="1" spans="1:7">
      <c r="A72" s="23"/>
      <c r="B72" s="20" t="s">
        <v>2399</v>
      </c>
      <c r="C72" s="20" t="s">
        <v>544</v>
      </c>
      <c r="D72" s="20" t="s">
        <v>2392</v>
      </c>
      <c r="E72" s="22">
        <v>322200</v>
      </c>
      <c r="F72" s="22">
        <v>322200</v>
      </c>
      <c r="G72" s="22">
        <v>322200</v>
      </c>
    </row>
    <row r="73" ht="29.9" customHeight="1" spans="1:7">
      <c r="A73" s="20" t="s">
        <v>80</v>
      </c>
      <c r="B73" s="23"/>
      <c r="C73" s="23"/>
      <c r="D73" s="23"/>
      <c r="E73" s="22">
        <v>5312600</v>
      </c>
      <c r="F73" s="22">
        <v>5312600</v>
      </c>
      <c r="G73" s="22">
        <v>5312600</v>
      </c>
    </row>
    <row r="74" ht="29.9" customHeight="1" spans="1:7">
      <c r="A74" s="23"/>
      <c r="B74" s="20" t="s">
        <v>2393</v>
      </c>
      <c r="C74" s="20" t="s">
        <v>551</v>
      </c>
      <c r="D74" s="20" t="s">
        <v>2392</v>
      </c>
      <c r="E74" s="22">
        <v>3769400</v>
      </c>
      <c r="F74" s="22">
        <v>3769400</v>
      </c>
      <c r="G74" s="22">
        <v>3769400</v>
      </c>
    </row>
    <row r="75" ht="29.9" customHeight="1" spans="1:7">
      <c r="A75" s="23"/>
      <c r="B75" s="20" t="s">
        <v>2399</v>
      </c>
      <c r="C75" s="20" t="s">
        <v>544</v>
      </c>
      <c r="D75" s="20" t="s">
        <v>2392</v>
      </c>
      <c r="E75" s="22">
        <v>1543200</v>
      </c>
      <c r="F75" s="22">
        <v>1543200</v>
      </c>
      <c r="G75" s="22">
        <v>1543200</v>
      </c>
    </row>
    <row r="76" ht="29.9" customHeight="1" spans="1:7">
      <c r="A76" s="20" t="s">
        <v>82</v>
      </c>
      <c r="B76" s="23"/>
      <c r="C76" s="23"/>
      <c r="D76" s="23"/>
      <c r="E76" s="22">
        <v>2585300</v>
      </c>
      <c r="F76" s="22">
        <v>2585300</v>
      </c>
      <c r="G76" s="22">
        <v>2585300</v>
      </c>
    </row>
    <row r="77" ht="29.9" customHeight="1" spans="1:7">
      <c r="A77" s="23"/>
      <c r="B77" s="20" t="s">
        <v>2393</v>
      </c>
      <c r="C77" s="20" t="s">
        <v>551</v>
      </c>
      <c r="D77" s="20" t="s">
        <v>2392</v>
      </c>
      <c r="E77" s="22">
        <v>2258800</v>
      </c>
      <c r="F77" s="22">
        <v>2258800</v>
      </c>
      <c r="G77" s="22">
        <v>2258800</v>
      </c>
    </row>
    <row r="78" ht="29.9" customHeight="1" spans="1:7">
      <c r="A78" s="23"/>
      <c r="B78" s="20" t="s">
        <v>2399</v>
      </c>
      <c r="C78" s="20" t="s">
        <v>544</v>
      </c>
      <c r="D78" s="20" t="s">
        <v>2392</v>
      </c>
      <c r="E78" s="22">
        <v>326500</v>
      </c>
      <c r="F78" s="22">
        <v>326500</v>
      </c>
      <c r="G78" s="22">
        <v>326500</v>
      </c>
    </row>
    <row r="79" ht="29.9" customHeight="1" spans="1:7">
      <c r="A79" s="20" t="s">
        <v>84</v>
      </c>
      <c r="B79" s="23"/>
      <c r="C79" s="23"/>
      <c r="D79" s="23"/>
      <c r="E79" s="22">
        <v>2754700</v>
      </c>
      <c r="F79" s="22">
        <v>2754700</v>
      </c>
      <c r="G79" s="22">
        <v>2754700</v>
      </c>
    </row>
    <row r="80" ht="29.9" customHeight="1" spans="1:7">
      <c r="A80" s="23"/>
      <c r="B80" s="20" t="s">
        <v>2393</v>
      </c>
      <c r="C80" s="20" t="s">
        <v>551</v>
      </c>
      <c r="D80" s="20" t="s">
        <v>2392</v>
      </c>
      <c r="E80" s="22">
        <v>2414700</v>
      </c>
      <c r="F80" s="22">
        <v>2414700</v>
      </c>
      <c r="G80" s="22">
        <v>2414700</v>
      </c>
    </row>
    <row r="81" ht="29.9" customHeight="1" spans="1:7">
      <c r="A81" s="23"/>
      <c r="B81" s="20" t="s">
        <v>2399</v>
      </c>
      <c r="C81" s="20" t="s">
        <v>544</v>
      </c>
      <c r="D81" s="20" t="s">
        <v>2392</v>
      </c>
      <c r="E81" s="22">
        <v>340000</v>
      </c>
      <c r="F81" s="22">
        <v>340000</v>
      </c>
      <c r="G81" s="22">
        <v>340000</v>
      </c>
    </row>
    <row r="82" ht="29.9" customHeight="1" spans="1:7">
      <c r="A82" s="20" t="s">
        <v>86</v>
      </c>
      <c r="B82" s="23"/>
      <c r="C82" s="23"/>
      <c r="D82" s="23"/>
      <c r="E82" s="22">
        <v>2633200</v>
      </c>
      <c r="F82" s="22">
        <v>2633200</v>
      </c>
      <c r="G82" s="22">
        <v>2633200</v>
      </c>
    </row>
    <row r="83" ht="29.9" customHeight="1" spans="1:7">
      <c r="A83" s="23"/>
      <c r="B83" s="20" t="s">
        <v>2393</v>
      </c>
      <c r="C83" s="20" t="s">
        <v>551</v>
      </c>
      <c r="D83" s="20" t="s">
        <v>2392</v>
      </c>
      <c r="E83" s="22">
        <v>2180800</v>
      </c>
      <c r="F83" s="22">
        <v>2180800</v>
      </c>
      <c r="G83" s="22">
        <v>2180800</v>
      </c>
    </row>
    <row r="84" ht="29.9" customHeight="1" spans="1:7">
      <c r="A84" s="23"/>
      <c r="B84" s="20" t="s">
        <v>2399</v>
      </c>
      <c r="C84" s="20" t="s">
        <v>544</v>
      </c>
      <c r="D84" s="20" t="s">
        <v>2392</v>
      </c>
      <c r="E84" s="22">
        <v>452400</v>
      </c>
      <c r="F84" s="22">
        <v>452400</v>
      </c>
      <c r="G84" s="22">
        <v>452400</v>
      </c>
    </row>
    <row r="85" ht="29.9" customHeight="1" spans="1:7">
      <c r="A85" s="20" t="s">
        <v>88</v>
      </c>
      <c r="B85" s="23"/>
      <c r="C85" s="23"/>
      <c r="D85" s="23"/>
      <c r="E85" s="22">
        <v>2359400</v>
      </c>
      <c r="F85" s="22">
        <v>2359400</v>
      </c>
      <c r="G85" s="22">
        <v>2359400</v>
      </c>
    </row>
    <row r="86" ht="29.9" customHeight="1" spans="1:7">
      <c r="A86" s="23"/>
      <c r="B86" s="20" t="s">
        <v>2393</v>
      </c>
      <c r="C86" s="20" t="s">
        <v>551</v>
      </c>
      <c r="D86" s="20" t="s">
        <v>2392</v>
      </c>
      <c r="E86" s="22">
        <v>1399400</v>
      </c>
      <c r="F86" s="22">
        <v>1399400</v>
      </c>
      <c r="G86" s="22">
        <v>1399400</v>
      </c>
    </row>
    <row r="87" ht="29.9" customHeight="1" spans="1:7">
      <c r="A87" s="23"/>
      <c r="B87" s="20" t="s">
        <v>2399</v>
      </c>
      <c r="C87" s="20" t="s">
        <v>544</v>
      </c>
      <c r="D87" s="20" t="s">
        <v>2392</v>
      </c>
      <c r="E87" s="22">
        <v>960000</v>
      </c>
      <c r="F87" s="22">
        <v>960000</v>
      </c>
      <c r="G87" s="22">
        <v>960000</v>
      </c>
    </row>
    <row r="88" ht="29.9" customHeight="1" spans="1:7">
      <c r="A88" s="20" t="s">
        <v>90</v>
      </c>
      <c r="B88" s="23"/>
      <c r="C88" s="23"/>
      <c r="D88" s="23"/>
      <c r="E88" s="22">
        <v>1443000</v>
      </c>
      <c r="F88" s="22">
        <v>1443000</v>
      </c>
      <c r="G88" s="22">
        <v>1443000</v>
      </c>
    </row>
    <row r="89" ht="29.9" customHeight="1" spans="1:7">
      <c r="A89" s="23"/>
      <c r="B89" s="20" t="s">
        <v>2393</v>
      </c>
      <c r="C89" s="20" t="s">
        <v>551</v>
      </c>
      <c r="D89" s="20" t="s">
        <v>2392</v>
      </c>
      <c r="E89" s="22">
        <v>1193000</v>
      </c>
      <c r="F89" s="22">
        <v>1193000</v>
      </c>
      <c r="G89" s="22">
        <v>1193000</v>
      </c>
    </row>
    <row r="90" ht="29.9" customHeight="1" spans="1:7">
      <c r="A90" s="23"/>
      <c r="B90" s="20" t="s">
        <v>2399</v>
      </c>
      <c r="C90" s="20" t="s">
        <v>544</v>
      </c>
      <c r="D90" s="20" t="s">
        <v>2392</v>
      </c>
      <c r="E90" s="22">
        <v>250000</v>
      </c>
      <c r="F90" s="22">
        <v>250000</v>
      </c>
      <c r="G90" s="22">
        <v>250000</v>
      </c>
    </row>
    <row r="91" ht="18.75" customHeight="1" spans="1:7">
      <c r="A91" s="24" t="s">
        <v>30</v>
      </c>
      <c r="B91" s="25" t="s">
        <v>2400</v>
      </c>
      <c r="C91" s="25"/>
      <c r="D91" s="26"/>
      <c r="E91" s="22">
        <v>561278700</v>
      </c>
      <c r="F91" s="22">
        <v>559028140</v>
      </c>
      <c r="G91" s="22">
        <v>559028140</v>
      </c>
    </row>
  </sheetData>
  <mergeCells count="11">
    <mergeCell ref="A2:G2"/>
    <mergeCell ref="A3:D3"/>
    <mergeCell ref="E4:G4"/>
    <mergeCell ref="A91:D91"/>
    <mergeCell ref="A4:A6"/>
    <mergeCell ref="B4:B6"/>
    <mergeCell ref="C4:C6"/>
    <mergeCell ref="D4:D6"/>
    <mergeCell ref="E5:E6"/>
    <mergeCell ref="F5:F6"/>
    <mergeCell ref="G5:G6"/>
  </mergeCells>
  <pageMargins left="0.751388888888889" right="0.751388888888889" top="1" bottom="1" header="0.5" footer="0.5"/>
  <pageSetup paperSize="9" scale="65"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S32"/>
  <sheetViews>
    <sheetView showZeros="0" view="pageBreakPreview" zoomScaleNormal="100" topLeftCell="I1" workbookViewId="0">
      <selection activeCell="R3" sqref="R3:S3"/>
    </sheetView>
  </sheetViews>
  <sheetFormatPr defaultColWidth="8" defaultRowHeight="14.25" customHeight="1"/>
  <cols>
    <col min="1" max="1" width="21.1416666666667" customWidth="1"/>
    <col min="2" max="2" width="35.2833333333333" customWidth="1"/>
    <col min="3" max="19" width="16.175" customWidth="1"/>
  </cols>
  <sheetData>
    <row r="1" ht="12" customHeight="1" spans="1:19">
      <c r="A1" s="151"/>
      <c r="J1" s="152"/>
      <c r="R1" s="2" t="s">
        <v>26</v>
      </c>
    </row>
    <row r="2" ht="36" customHeight="1" spans="1:19">
      <c r="A2" s="153" t="s">
        <v>27</v>
      </c>
      <c r="B2" s="27"/>
      <c r="C2" s="27"/>
      <c r="D2" s="27"/>
      <c r="E2" s="27"/>
      <c r="F2" s="27"/>
      <c r="G2" s="27"/>
      <c r="H2" s="27"/>
      <c r="I2" s="27"/>
      <c r="J2" s="47"/>
      <c r="K2" s="27"/>
      <c r="L2" s="27"/>
      <c r="M2" s="27"/>
      <c r="N2" s="27"/>
      <c r="O2" s="27"/>
      <c r="P2" s="27"/>
      <c r="Q2" s="27"/>
      <c r="R2" s="27"/>
      <c r="S2" s="27"/>
    </row>
    <row r="3" ht="20.25" customHeight="1" spans="1:19">
      <c r="A3" s="101" t="str">
        <f>"单位名称："&amp;"云南省水利厅"</f>
        <v>单位名称：云南省水利厅</v>
      </c>
      <c r="B3" s="6"/>
      <c r="C3" s="6"/>
      <c r="D3" s="6"/>
      <c r="E3" s="6"/>
      <c r="F3" s="6"/>
      <c r="G3" s="6"/>
      <c r="H3" s="6"/>
      <c r="I3" s="6"/>
      <c r="J3" s="154"/>
      <c r="K3" s="6"/>
      <c r="L3" s="6"/>
      <c r="M3" s="6"/>
      <c r="N3" s="7"/>
      <c r="O3" s="7"/>
      <c r="P3" s="7"/>
      <c r="Q3" s="7"/>
      <c r="R3" s="7" t="s">
        <v>2</v>
      </c>
      <c r="S3" s="7"/>
    </row>
    <row r="4" ht="18.75" customHeight="1" spans="1:19">
      <c r="A4" s="155" t="s">
        <v>28</v>
      </c>
      <c r="B4" s="156" t="s">
        <v>29</v>
      </c>
      <c r="C4" s="156" t="s">
        <v>30</v>
      </c>
      <c r="D4" s="157" t="s">
        <v>31</v>
      </c>
      <c r="E4" s="158"/>
      <c r="F4" s="158"/>
      <c r="G4" s="158"/>
      <c r="H4" s="158"/>
      <c r="I4" s="158"/>
      <c r="J4" s="159"/>
      <c r="K4" s="158"/>
      <c r="L4" s="158"/>
      <c r="M4" s="158"/>
      <c r="N4" s="160"/>
      <c r="O4" s="160" t="s">
        <v>20</v>
      </c>
      <c r="P4" s="160"/>
      <c r="Q4" s="160"/>
      <c r="R4" s="160"/>
      <c r="S4" s="160"/>
    </row>
    <row r="5" ht="18" customHeight="1" spans="1:19">
      <c r="A5" s="161"/>
      <c r="B5" s="162"/>
      <c r="C5" s="162"/>
      <c r="D5" s="162" t="s">
        <v>32</v>
      </c>
      <c r="E5" s="162" t="s">
        <v>33</v>
      </c>
      <c r="F5" s="162" t="s">
        <v>34</v>
      </c>
      <c r="G5" s="162" t="s">
        <v>35</v>
      </c>
      <c r="H5" s="162" t="s">
        <v>36</v>
      </c>
      <c r="I5" s="163" t="s">
        <v>37</v>
      </c>
      <c r="J5" s="164"/>
      <c r="K5" s="163" t="s">
        <v>38</v>
      </c>
      <c r="L5" s="163" t="s">
        <v>39</v>
      </c>
      <c r="M5" s="163" t="s">
        <v>40</v>
      </c>
      <c r="N5" s="165" t="s">
        <v>41</v>
      </c>
      <c r="O5" s="166" t="s">
        <v>32</v>
      </c>
      <c r="P5" s="166" t="s">
        <v>33</v>
      </c>
      <c r="Q5" s="166" t="s">
        <v>34</v>
      </c>
      <c r="R5" s="166" t="s">
        <v>35</v>
      </c>
      <c r="S5" s="166" t="s">
        <v>42</v>
      </c>
    </row>
    <row r="6" ht="29.25" customHeight="1" spans="1:19">
      <c r="A6" s="167"/>
      <c r="B6" s="168"/>
      <c r="C6" s="168"/>
      <c r="D6" s="168"/>
      <c r="E6" s="168"/>
      <c r="F6" s="168"/>
      <c r="G6" s="168"/>
      <c r="H6" s="168"/>
      <c r="I6" s="169" t="s">
        <v>32</v>
      </c>
      <c r="J6" s="169" t="s">
        <v>43</v>
      </c>
      <c r="K6" s="169" t="s">
        <v>38</v>
      </c>
      <c r="L6" s="169" t="s">
        <v>39</v>
      </c>
      <c r="M6" s="169" t="s">
        <v>40</v>
      </c>
      <c r="N6" s="169" t="s">
        <v>41</v>
      </c>
      <c r="O6" s="169"/>
      <c r="P6" s="169"/>
      <c r="Q6" s="169"/>
      <c r="R6" s="169"/>
      <c r="S6" s="169"/>
    </row>
    <row r="7" ht="16.5" customHeight="1" spans="1:19">
      <c r="A7" s="135">
        <v>1</v>
      </c>
      <c r="B7" s="19">
        <v>2</v>
      </c>
      <c r="C7" s="19">
        <v>3</v>
      </c>
      <c r="D7" s="19">
        <v>4</v>
      </c>
      <c r="E7" s="135">
        <v>5</v>
      </c>
      <c r="F7" s="19">
        <v>6</v>
      </c>
      <c r="G7" s="19">
        <v>7</v>
      </c>
      <c r="H7" s="135">
        <v>8</v>
      </c>
      <c r="I7" s="19">
        <v>9</v>
      </c>
      <c r="J7" s="29">
        <v>10</v>
      </c>
      <c r="K7" s="29">
        <v>11</v>
      </c>
      <c r="L7" s="170">
        <v>12</v>
      </c>
      <c r="M7" s="29">
        <v>13</v>
      </c>
      <c r="N7" s="29">
        <v>14</v>
      </c>
      <c r="O7" s="29">
        <v>15</v>
      </c>
      <c r="P7" s="29">
        <v>16</v>
      </c>
      <c r="Q7" s="29">
        <v>17</v>
      </c>
      <c r="R7" s="29">
        <v>18</v>
      </c>
      <c r="S7" s="29">
        <v>19</v>
      </c>
    </row>
    <row r="8" ht="31.4" customHeight="1" spans="1:19">
      <c r="A8" s="30" t="s">
        <v>44</v>
      </c>
      <c r="B8" s="30" t="s">
        <v>45</v>
      </c>
      <c r="C8" s="22">
        <v>993999518.13</v>
      </c>
      <c r="D8" s="127">
        <v>317830335.88</v>
      </c>
      <c r="E8" s="94">
        <v>159786335.88</v>
      </c>
      <c r="F8" s="94"/>
      <c r="G8" s="94"/>
      <c r="H8" s="94"/>
      <c r="I8" s="94">
        <v>158044000</v>
      </c>
      <c r="J8" s="94">
        <v>150500000</v>
      </c>
      <c r="K8" s="94"/>
      <c r="L8" s="94"/>
      <c r="M8" s="94"/>
      <c r="N8" s="94">
        <v>7544000</v>
      </c>
      <c r="O8" s="94">
        <v>676169182.25</v>
      </c>
      <c r="P8" s="94">
        <v>7884196.87</v>
      </c>
      <c r="Q8" s="94"/>
      <c r="R8" s="94"/>
      <c r="S8" s="94">
        <v>668284985.38</v>
      </c>
    </row>
    <row r="9" ht="31.4" customHeight="1" spans="1:19">
      <c r="A9" s="69" t="s">
        <v>46</v>
      </c>
      <c r="B9" s="69" t="s">
        <v>45</v>
      </c>
      <c r="C9" s="22">
        <v>73130602.08</v>
      </c>
      <c r="D9" s="127">
        <v>72830917.68</v>
      </c>
      <c r="E9" s="94">
        <v>72830917.68</v>
      </c>
      <c r="F9" s="94"/>
      <c r="G9" s="94"/>
      <c r="H9" s="94"/>
      <c r="I9" s="94"/>
      <c r="J9" s="94"/>
      <c r="K9" s="94"/>
      <c r="L9" s="94"/>
      <c r="M9" s="94"/>
      <c r="N9" s="94"/>
      <c r="O9" s="94">
        <v>299684.4</v>
      </c>
      <c r="P9" s="94">
        <v>299684.4</v>
      </c>
      <c r="Q9" s="94"/>
      <c r="R9" s="94"/>
      <c r="S9" s="94"/>
    </row>
    <row r="10" ht="31.4" customHeight="1" spans="1:19">
      <c r="A10" s="69" t="s">
        <v>47</v>
      </c>
      <c r="B10" s="69" t="s">
        <v>48</v>
      </c>
      <c r="C10" s="22">
        <v>854385812.24</v>
      </c>
      <c r="D10" s="127">
        <v>192821875.49</v>
      </c>
      <c r="E10" s="94">
        <v>41221875.49</v>
      </c>
      <c r="F10" s="94"/>
      <c r="G10" s="94"/>
      <c r="H10" s="94"/>
      <c r="I10" s="94">
        <v>151600000</v>
      </c>
      <c r="J10" s="94">
        <v>150500000</v>
      </c>
      <c r="K10" s="94"/>
      <c r="L10" s="94"/>
      <c r="M10" s="94"/>
      <c r="N10" s="94">
        <v>1100000</v>
      </c>
      <c r="O10" s="94">
        <v>661563936.75</v>
      </c>
      <c r="P10" s="94">
        <v>44932.47</v>
      </c>
      <c r="Q10" s="94"/>
      <c r="R10" s="94"/>
      <c r="S10" s="94">
        <v>661519004.28</v>
      </c>
    </row>
    <row r="11" ht="31.4" customHeight="1" spans="1:19">
      <c r="A11" s="69" t="s">
        <v>49</v>
      </c>
      <c r="B11" s="69" t="s">
        <v>50</v>
      </c>
      <c r="C11" s="22">
        <v>5016598.18</v>
      </c>
      <c r="D11" s="127">
        <v>5016598.18</v>
      </c>
      <c r="E11" s="94">
        <v>5016598.18</v>
      </c>
      <c r="F11" s="94"/>
      <c r="G11" s="94"/>
      <c r="H11" s="94"/>
      <c r="I11" s="94"/>
      <c r="J11" s="94"/>
      <c r="K11" s="94"/>
      <c r="L11" s="94"/>
      <c r="M11" s="94"/>
      <c r="N11" s="94"/>
      <c r="O11" s="94"/>
      <c r="P11" s="94"/>
      <c r="Q11" s="94"/>
      <c r="R11" s="94"/>
      <c r="S11" s="94"/>
    </row>
    <row r="12" ht="31.4" customHeight="1" spans="1:19">
      <c r="A12" s="69" t="s">
        <v>51</v>
      </c>
      <c r="B12" s="69" t="s">
        <v>52</v>
      </c>
      <c r="C12" s="22">
        <v>2685821.35</v>
      </c>
      <c r="D12" s="127">
        <v>2685821.35</v>
      </c>
      <c r="E12" s="94">
        <v>2685821.35</v>
      </c>
      <c r="F12" s="94"/>
      <c r="G12" s="94"/>
      <c r="H12" s="94"/>
      <c r="I12" s="94"/>
      <c r="J12" s="94"/>
      <c r="K12" s="94"/>
      <c r="L12" s="94"/>
      <c r="M12" s="94"/>
      <c r="N12" s="94"/>
      <c r="O12" s="94"/>
      <c r="P12" s="94"/>
      <c r="Q12" s="94"/>
      <c r="R12" s="94"/>
      <c r="S12" s="94"/>
    </row>
    <row r="13" ht="31.4" customHeight="1" spans="1:19">
      <c r="A13" s="69" t="s">
        <v>53</v>
      </c>
      <c r="B13" s="69" t="s">
        <v>54</v>
      </c>
      <c r="C13" s="22">
        <v>6462657.05</v>
      </c>
      <c r="D13" s="127">
        <v>6462657.05</v>
      </c>
      <c r="E13" s="94">
        <v>6354657.05</v>
      </c>
      <c r="F13" s="94"/>
      <c r="G13" s="94"/>
      <c r="H13" s="94"/>
      <c r="I13" s="94">
        <v>108000</v>
      </c>
      <c r="J13" s="94"/>
      <c r="K13" s="94"/>
      <c r="L13" s="94"/>
      <c r="M13" s="94"/>
      <c r="N13" s="94">
        <v>108000</v>
      </c>
      <c r="O13" s="94"/>
      <c r="P13" s="94"/>
      <c r="Q13" s="94"/>
      <c r="R13" s="94"/>
      <c r="S13" s="94"/>
    </row>
    <row r="14" ht="31.4" customHeight="1" spans="1:19">
      <c r="A14" s="69" t="s">
        <v>55</v>
      </c>
      <c r="B14" s="69" t="s">
        <v>56</v>
      </c>
      <c r="C14" s="22">
        <v>4199237.79</v>
      </c>
      <c r="D14" s="127">
        <v>4199237.79</v>
      </c>
      <c r="E14" s="94">
        <v>4163237.79</v>
      </c>
      <c r="F14" s="94"/>
      <c r="G14" s="94"/>
      <c r="H14" s="94"/>
      <c r="I14" s="94">
        <v>36000</v>
      </c>
      <c r="J14" s="94"/>
      <c r="K14" s="94"/>
      <c r="L14" s="94"/>
      <c r="M14" s="94"/>
      <c r="N14" s="94">
        <v>36000</v>
      </c>
      <c r="O14" s="94"/>
      <c r="P14" s="94"/>
      <c r="Q14" s="94"/>
      <c r="R14" s="94"/>
      <c r="S14" s="94"/>
    </row>
    <row r="15" ht="31.4" customHeight="1" spans="1:19">
      <c r="A15" s="69" t="s">
        <v>57</v>
      </c>
      <c r="B15" s="69" t="s">
        <v>58</v>
      </c>
      <c r="C15" s="22">
        <v>34229134.98</v>
      </c>
      <c r="D15" s="127">
        <v>27423573.88</v>
      </c>
      <c r="E15" s="94">
        <v>21123573.88</v>
      </c>
      <c r="F15" s="94"/>
      <c r="G15" s="94"/>
      <c r="H15" s="94"/>
      <c r="I15" s="94">
        <v>6300000</v>
      </c>
      <c r="J15" s="94"/>
      <c r="K15" s="94"/>
      <c r="L15" s="94"/>
      <c r="M15" s="94"/>
      <c r="N15" s="94">
        <v>6300000</v>
      </c>
      <c r="O15" s="94">
        <v>6805561.1</v>
      </c>
      <c r="P15" s="94">
        <v>39580</v>
      </c>
      <c r="Q15" s="94"/>
      <c r="R15" s="94"/>
      <c r="S15" s="94">
        <v>6765981.1</v>
      </c>
    </row>
    <row r="16" ht="31.4" customHeight="1" spans="1:19">
      <c r="A16" s="69" t="s">
        <v>59</v>
      </c>
      <c r="B16" s="69" t="s">
        <v>60</v>
      </c>
      <c r="C16" s="22">
        <v>13889654.46</v>
      </c>
      <c r="D16" s="127">
        <v>6389654.46</v>
      </c>
      <c r="E16" s="94">
        <v>6389654.46</v>
      </c>
      <c r="F16" s="94"/>
      <c r="G16" s="94"/>
      <c r="H16" s="94"/>
      <c r="I16" s="94"/>
      <c r="J16" s="94"/>
      <c r="K16" s="94"/>
      <c r="L16" s="94"/>
      <c r="M16" s="94"/>
      <c r="N16" s="94"/>
      <c r="O16" s="94">
        <v>7500000</v>
      </c>
      <c r="P16" s="94">
        <v>7500000</v>
      </c>
      <c r="Q16" s="94"/>
      <c r="R16" s="94"/>
      <c r="S16" s="94"/>
    </row>
    <row r="17" ht="31.4" customHeight="1" spans="1:19">
      <c r="A17" s="30" t="s">
        <v>61</v>
      </c>
      <c r="B17" s="30" t="s">
        <v>62</v>
      </c>
      <c r="C17" s="22">
        <v>84013774.33</v>
      </c>
      <c r="D17" s="127">
        <v>36251109.13</v>
      </c>
      <c r="E17" s="94">
        <v>31751109.13</v>
      </c>
      <c r="F17" s="94"/>
      <c r="G17" s="94"/>
      <c r="H17" s="94"/>
      <c r="I17" s="94">
        <v>4500000</v>
      </c>
      <c r="J17" s="94"/>
      <c r="K17" s="94"/>
      <c r="L17" s="94"/>
      <c r="M17" s="94"/>
      <c r="N17" s="94">
        <v>4500000</v>
      </c>
      <c r="O17" s="94">
        <v>47762665.2</v>
      </c>
      <c r="P17" s="94">
        <v>42070157.69</v>
      </c>
      <c r="Q17" s="94"/>
      <c r="R17" s="94"/>
      <c r="S17" s="94">
        <v>5692507.51</v>
      </c>
    </row>
    <row r="18" ht="31.4" customHeight="1" spans="1:19">
      <c r="A18" s="30" t="s">
        <v>63</v>
      </c>
      <c r="B18" s="30" t="s">
        <v>64</v>
      </c>
      <c r="C18" s="22">
        <v>17233210.74</v>
      </c>
      <c r="D18" s="127">
        <v>17227604.41</v>
      </c>
      <c r="E18" s="94">
        <v>14412804.41</v>
      </c>
      <c r="F18" s="94"/>
      <c r="G18" s="94"/>
      <c r="H18" s="94"/>
      <c r="I18" s="94">
        <v>2814800</v>
      </c>
      <c r="J18" s="94"/>
      <c r="K18" s="94"/>
      <c r="L18" s="94"/>
      <c r="M18" s="94"/>
      <c r="N18" s="94">
        <v>2814800</v>
      </c>
      <c r="O18" s="94">
        <v>5606.33</v>
      </c>
      <c r="P18" s="94"/>
      <c r="Q18" s="94"/>
      <c r="R18" s="94"/>
      <c r="S18" s="94">
        <v>5606.33</v>
      </c>
    </row>
    <row r="19" ht="31.4" customHeight="1" spans="1:19">
      <c r="A19" s="30" t="s">
        <v>65</v>
      </c>
      <c r="B19" s="30" t="s">
        <v>66</v>
      </c>
      <c r="C19" s="22">
        <v>12369993.88</v>
      </c>
      <c r="D19" s="127">
        <v>12085527.42</v>
      </c>
      <c r="E19" s="94">
        <v>10739527.42</v>
      </c>
      <c r="F19" s="94"/>
      <c r="G19" s="94"/>
      <c r="H19" s="94"/>
      <c r="I19" s="94">
        <v>1346000</v>
      </c>
      <c r="J19" s="94"/>
      <c r="K19" s="94"/>
      <c r="L19" s="94"/>
      <c r="M19" s="94"/>
      <c r="N19" s="94">
        <v>1346000</v>
      </c>
      <c r="O19" s="94">
        <v>284466.46</v>
      </c>
      <c r="P19" s="94"/>
      <c r="Q19" s="94"/>
      <c r="R19" s="94"/>
      <c r="S19" s="94">
        <v>284466.46</v>
      </c>
    </row>
    <row r="20" ht="31.4" customHeight="1" spans="1:19">
      <c r="A20" s="30" t="s">
        <v>67</v>
      </c>
      <c r="B20" s="30" t="s">
        <v>68</v>
      </c>
      <c r="C20" s="22">
        <v>33679254.72</v>
      </c>
      <c r="D20" s="127">
        <v>29448340.35</v>
      </c>
      <c r="E20" s="94">
        <v>27709254.72</v>
      </c>
      <c r="F20" s="94"/>
      <c r="G20" s="94"/>
      <c r="H20" s="94"/>
      <c r="I20" s="94">
        <v>1739085.63</v>
      </c>
      <c r="J20" s="94"/>
      <c r="K20" s="94"/>
      <c r="L20" s="94"/>
      <c r="M20" s="94"/>
      <c r="N20" s="94">
        <v>1739085.63</v>
      </c>
      <c r="O20" s="94">
        <v>4230914.37</v>
      </c>
      <c r="P20" s="94"/>
      <c r="Q20" s="94"/>
      <c r="R20" s="94"/>
      <c r="S20" s="94">
        <v>4230914.37</v>
      </c>
    </row>
    <row r="21" ht="31.4" customHeight="1" spans="1:19">
      <c r="A21" s="30" t="s">
        <v>69</v>
      </c>
      <c r="B21" s="30" t="s">
        <v>70</v>
      </c>
      <c r="C21" s="22">
        <v>13470718.61</v>
      </c>
      <c r="D21" s="127">
        <v>12817456.49</v>
      </c>
      <c r="E21" s="94">
        <v>11744380.49</v>
      </c>
      <c r="F21" s="94"/>
      <c r="G21" s="94"/>
      <c r="H21" s="94"/>
      <c r="I21" s="94">
        <v>1073076</v>
      </c>
      <c r="J21" s="94"/>
      <c r="K21" s="94"/>
      <c r="L21" s="94"/>
      <c r="M21" s="94"/>
      <c r="N21" s="94">
        <v>1073076</v>
      </c>
      <c r="O21" s="94">
        <v>653262.12</v>
      </c>
      <c r="P21" s="94"/>
      <c r="Q21" s="94"/>
      <c r="R21" s="94"/>
      <c r="S21" s="94">
        <v>653262.12</v>
      </c>
    </row>
    <row r="22" ht="31.4" customHeight="1" spans="1:19">
      <c r="A22" s="30" t="s">
        <v>71</v>
      </c>
      <c r="B22" s="30" t="s">
        <v>72</v>
      </c>
      <c r="C22" s="22">
        <v>17161042</v>
      </c>
      <c r="D22" s="127">
        <v>17160920.52</v>
      </c>
      <c r="E22" s="94">
        <v>16470920.52</v>
      </c>
      <c r="F22" s="94"/>
      <c r="G22" s="94"/>
      <c r="H22" s="94"/>
      <c r="I22" s="94">
        <v>690000</v>
      </c>
      <c r="J22" s="94"/>
      <c r="K22" s="94"/>
      <c r="L22" s="94"/>
      <c r="M22" s="94"/>
      <c r="N22" s="94">
        <v>690000</v>
      </c>
      <c r="O22" s="94">
        <v>121.48</v>
      </c>
      <c r="P22" s="94"/>
      <c r="Q22" s="94"/>
      <c r="R22" s="94"/>
      <c r="S22" s="94">
        <v>121.48</v>
      </c>
    </row>
    <row r="23" ht="31.4" customHeight="1" spans="1:19">
      <c r="A23" s="30" t="s">
        <v>73</v>
      </c>
      <c r="B23" s="30" t="s">
        <v>74</v>
      </c>
      <c r="C23" s="22">
        <v>16735187.23</v>
      </c>
      <c r="D23" s="127">
        <v>15735187.23</v>
      </c>
      <c r="E23" s="94">
        <v>14535187.23</v>
      </c>
      <c r="F23" s="94"/>
      <c r="G23" s="94"/>
      <c r="H23" s="94"/>
      <c r="I23" s="94">
        <v>1200000</v>
      </c>
      <c r="J23" s="94"/>
      <c r="K23" s="94"/>
      <c r="L23" s="94"/>
      <c r="M23" s="94"/>
      <c r="N23" s="94">
        <v>1200000</v>
      </c>
      <c r="O23" s="94">
        <v>1000000</v>
      </c>
      <c r="P23" s="94"/>
      <c r="Q23" s="94"/>
      <c r="R23" s="94"/>
      <c r="S23" s="94">
        <v>1000000</v>
      </c>
    </row>
    <row r="24" ht="31.4" customHeight="1" spans="1:19">
      <c r="A24" s="30" t="s">
        <v>75</v>
      </c>
      <c r="B24" s="30" t="s">
        <v>76</v>
      </c>
      <c r="C24" s="22">
        <v>13178709.15</v>
      </c>
      <c r="D24" s="127">
        <v>13036112.89</v>
      </c>
      <c r="E24" s="94">
        <v>12621112.89</v>
      </c>
      <c r="F24" s="94"/>
      <c r="G24" s="94"/>
      <c r="H24" s="94"/>
      <c r="I24" s="94">
        <v>415000</v>
      </c>
      <c r="J24" s="94"/>
      <c r="K24" s="94"/>
      <c r="L24" s="94"/>
      <c r="M24" s="94"/>
      <c r="N24" s="94">
        <v>415000</v>
      </c>
      <c r="O24" s="94">
        <v>142596.26</v>
      </c>
      <c r="P24" s="94"/>
      <c r="Q24" s="94"/>
      <c r="R24" s="94"/>
      <c r="S24" s="94">
        <v>142596.26</v>
      </c>
    </row>
    <row r="25" ht="31.4" customHeight="1" spans="1:19">
      <c r="A25" s="30" t="s">
        <v>77</v>
      </c>
      <c r="B25" s="30" t="s">
        <v>78</v>
      </c>
      <c r="C25" s="22">
        <v>17810746.19</v>
      </c>
      <c r="D25" s="127">
        <v>17310746.19</v>
      </c>
      <c r="E25" s="94">
        <v>16310746.19</v>
      </c>
      <c r="F25" s="94"/>
      <c r="G25" s="94"/>
      <c r="H25" s="94"/>
      <c r="I25" s="94">
        <v>1000000</v>
      </c>
      <c r="J25" s="94"/>
      <c r="K25" s="94"/>
      <c r="L25" s="94"/>
      <c r="M25" s="94"/>
      <c r="N25" s="94">
        <v>1000000</v>
      </c>
      <c r="O25" s="94">
        <v>500000</v>
      </c>
      <c r="P25" s="94"/>
      <c r="Q25" s="94"/>
      <c r="R25" s="94"/>
      <c r="S25" s="94">
        <v>500000</v>
      </c>
    </row>
    <row r="26" ht="31.4" customHeight="1" spans="1:19">
      <c r="A26" s="30" t="s">
        <v>79</v>
      </c>
      <c r="B26" s="30" t="s">
        <v>80</v>
      </c>
      <c r="C26" s="22">
        <v>29959863.57</v>
      </c>
      <c r="D26" s="127">
        <v>25329988.76</v>
      </c>
      <c r="E26" s="94">
        <v>21469988.76</v>
      </c>
      <c r="F26" s="94"/>
      <c r="G26" s="94"/>
      <c r="H26" s="94"/>
      <c r="I26" s="94">
        <v>3860000</v>
      </c>
      <c r="J26" s="94"/>
      <c r="K26" s="94"/>
      <c r="L26" s="94"/>
      <c r="M26" s="94"/>
      <c r="N26" s="94">
        <v>3860000</v>
      </c>
      <c r="O26" s="94">
        <v>4629874.81</v>
      </c>
      <c r="P26" s="94">
        <v>41530</v>
      </c>
      <c r="Q26" s="94"/>
      <c r="R26" s="94"/>
      <c r="S26" s="94">
        <v>4588344.81</v>
      </c>
    </row>
    <row r="27" ht="31.4" customHeight="1" spans="1:19">
      <c r="A27" s="30" t="s">
        <v>81</v>
      </c>
      <c r="B27" s="30" t="s">
        <v>82</v>
      </c>
      <c r="C27" s="22">
        <v>19039831.61</v>
      </c>
      <c r="D27" s="127">
        <v>18871754.89</v>
      </c>
      <c r="E27" s="94">
        <v>18471754.89</v>
      </c>
      <c r="F27" s="94"/>
      <c r="G27" s="94"/>
      <c r="H27" s="94"/>
      <c r="I27" s="94">
        <v>400000</v>
      </c>
      <c r="J27" s="94"/>
      <c r="K27" s="94"/>
      <c r="L27" s="94"/>
      <c r="M27" s="94"/>
      <c r="N27" s="94">
        <v>400000</v>
      </c>
      <c r="O27" s="94">
        <v>168076.72</v>
      </c>
      <c r="P27" s="94"/>
      <c r="Q27" s="94"/>
      <c r="R27" s="94"/>
      <c r="S27" s="94">
        <v>168076.72</v>
      </c>
    </row>
    <row r="28" ht="31.4" customHeight="1" spans="1:19">
      <c r="A28" s="30" t="s">
        <v>83</v>
      </c>
      <c r="B28" s="30" t="s">
        <v>84</v>
      </c>
      <c r="C28" s="22">
        <v>14787075.18</v>
      </c>
      <c r="D28" s="127">
        <v>14632310.58</v>
      </c>
      <c r="E28" s="94">
        <v>13662310.58</v>
      </c>
      <c r="F28" s="94"/>
      <c r="G28" s="94"/>
      <c r="H28" s="94"/>
      <c r="I28" s="94">
        <v>970000</v>
      </c>
      <c r="J28" s="94"/>
      <c r="K28" s="94"/>
      <c r="L28" s="94"/>
      <c r="M28" s="94"/>
      <c r="N28" s="94">
        <v>970000</v>
      </c>
      <c r="O28" s="94">
        <v>154764.6</v>
      </c>
      <c r="P28" s="94">
        <v>19662</v>
      </c>
      <c r="Q28" s="94"/>
      <c r="R28" s="94"/>
      <c r="S28" s="94">
        <v>135102.6</v>
      </c>
    </row>
    <row r="29" ht="31.4" customHeight="1" spans="1:19">
      <c r="A29" s="30" t="s">
        <v>85</v>
      </c>
      <c r="B29" s="30" t="s">
        <v>86</v>
      </c>
      <c r="C29" s="22">
        <v>15444171.47</v>
      </c>
      <c r="D29" s="127">
        <v>15180958.2</v>
      </c>
      <c r="E29" s="94">
        <v>13350958.2</v>
      </c>
      <c r="F29" s="94"/>
      <c r="G29" s="94"/>
      <c r="H29" s="94"/>
      <c r="I29" s="94">
        <v>1830000</v>
      </c>
      <c r="J29" s="94"/>
      <c r="K29" s="94"/>
      <c r="L29" s="94"/>
      <c r="M29" s="94"/>
      <c r="N29" s="94">
        <v>1830000</v>
      </c>
      <c r="O29" s="94">
        <v>263213.27</v>
      </c>
      <c r="P29" s="94"/>
      <c r="Q29" s="94"/>
      <c r="R29" s="94"/>
      <c r="S29" s="94">
        <v>263213.27</v>
      </c>
    </row>
    <row r="30" ht="31.4" customHeight="1" spans="1:19">
      <c r="A30" s="30" t="s">
        <v>87</v>
      </c>
      <c r="B30" s="30" t="s">
        <v>88</v>
      </c>
      <c r="C30" s="22">
        <v>14348687.23</v>
      </c>
      <c r="D30" s="127">
        <v>14114469.33</v>
      </c>
      <c r="E30" s="94">
        <v>12784669.33</v>
      </c>
      <c r="F30" s="94"/>
      <c r="G30" s="94"/>
      <c r="H30" s="94"/>
      <c r="I30" s="94">
        <v>1329800</v>
      </c>
      <c r="J30" s="94"/>
      <c r="K30" s="94"/>
      <c r="L30" s="94"/>
      <c r="M30" s="94"/>
      <c r="N30" s="94">
        <v>1329800</v>
      </c>
      <c r="O30" s="94">
        <v>234217.9</v>
      </c>
      <c r="P30" s="94"/>
      <c r="Q30" s="94"/>
      <c r="R30" s="94"/>
      <c r="S30" s="94">
        <v>234217.9</v>
      </c>
    </row>
    <row r="31" ht="31.4" customHeight="1" spans="1:19">
      <c r="A31" s="30" t="s">
        <v>89</v>
      </c>
      <c r="B31" s="30" t="s">
        <v>90</v>
      </c>
      <c r="C31" s="22">
        <v>12759225.39</v>
      </c>
      <c r="D31" s="127">
        <v>12617176.67</v>
      </c>
      <c r="E31" s="94">
        <v>12307176.67</v>
      </c>
      <c r="F31" s="94"/>
      <c r="G31" s="94"/>
      <c r="H31" s="94"/>
      <c r="I31" s="94">
        <v>310000</v>
      </c>
      <c r="J31" s="94"/>
      <c r="K31" s="94"/>
      <c r="L31" s="94"/>
      <c r="M31" s="94"/>
      <c r="N31" s="94">
        <v>310000</v>
      </c>
      <c r="O31" s="94">
        <v>142048.72</v>
      </c>
      <c r="P31" s="94"/>
      <c r="Q31" s="94"/>
      <c r="R31" s="94"/>
      <c r="S31" s="94">
        <v>142048.72</v>
      </c>
    </row>
    <row r="32" ht="16.5" customHeight="1" spans="1:19">
      <c r="A32" s="171" t="s">
        <v>30</v>
      </c>
      <c r="B32" s="172"/>
      <c r="C32" s="127">
        <v>1325991009.43</v>
      </c>
      <c r="D32" s="127">
        <v>589649998.94</v>
      </c>
      <c r="E32" s="94">
        <v>408128237.31</v>
      </c>
      <c r="F32" s="94"/>
      <c r="G32" s="94"/>
      <c r="H32" s="94"/>
      <c r="I32" s="94">
        <v>181521761.63</v>
      </c>
      <c r="J32" s="94">
        <v>150500000</v>
      </c>
      <c r="K32" s="94"/>
      <c r="L32" s="94"/>
      <c r="M32" s="94"/>
      <c r="N32" s="94">
        <v>31021761.63</v>
      </c>
      <c r="O32" s="94">
        <v>736341010.49</v>
      </c>
      <c r="P32" s="94">
        <v>50015546.56</v>
      </c>
      <c r="Q32" s="94"/>
      <c r="R32" s="94"/>
      <c r="S32" s="94">
        <v>686325463.93</v>
      </c>
    </row>
  </sheetData>
  <mergeCells count="20">
    <mergeCell ref="R1:S1"/>
    <mergeCell ref="A2:S2"/>
    <mergeCell ref="A3:D3"/>
    <mergeCell ref="R3:S3"/>
    <mergeCell ref="D4:N4"/>
    <mergeCell ref="O4:S4"/>
    <mergeCell ref="I5:N5"/>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pageSetup paperSize="9" scale="40"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48"/>
  <sheetViews>
    <sheetView showZeros="0" view="pageBreakPreview" zoomScaleNormal="100" topLeftCell="G3" workbookViewId="0">
      <selection activeCell="O3" sqref="O3"/>
    </sheetView>
  </sheetViews>
  <sheetFormatPr defaultColWidth="9.14166666666667" defaultRowHeight="14.25" customHeight="1"/>
  <cols>
    <col min="1" max="1" width="14.2833333333333" customWidth="1"/>
    <col min="2" max="2" width="32.575" customWidth="1"/>
    <col min="3" max="6" width="18.85" customWidth="1"/>
    <col min="7" max="7" width="21.2833333333333" customWidth="1"/>
    <col min="8" max="9" width="18.85" customWidth="1"/>
    <col min="10" max="10" width="17.85" customWidth="1"/>
    <col min="11" max="15" width="18.85" customWidth="1"/>
  </cols>
  <sheetData>
    <row r="1" ht="15.75" customHeight="1" spans="1:15">
      <c r="O1" s="59" t="s">
        <v>91</v>
      </c>
    </row>
    <row r="2" ht="28.5" customHeight="1" spans="1:15">
      <c r="A2" s="27" t="s">
        <v>92</v>
      </c>
      <c r="B2" s="27"/>
      <c r="C2" s="27"/>
      <c r="D2" s="27"/>
      <c r="E2" s="27"/>
      <c r="F2" s="27"/>
      <c r="G2" s="27"/>
      <c r="H2" s="27"/>
      <c r="I2" s="27"/>
      <c r="J2" s="27"/>
      <c r="K2" s="27"/>
      <c r="L2" s="27"/>
      <c r="M2" s="27"/>
      <c r="N2" s="27"/>
      <c r="O2" s="27"/>
    </row>
    <row r="3" ht="15" customHeight="1" spans="1:15">
      <c r="A3" s="108" t="str">
        <f>"单位名称："&amp;"云南省水利厅"</f>
        <v>单位名称：云南省水利厅</v>
      </c>
      <c r="B3" s="109"/>
      <c r="C3" s="62"/>
      <c r="D3" s="62"/>
      <c r="E3" s="62"/>
      <c r="F3" s="62"/>
      <c r="G3" s="6"/>
      <c r="H3" s="62"/>
      <c r="I3" s="62"/>
      <c r="J3" s="6"/>
      <c r="K3" s="62"/>
      <c r="L3" s="62"/>
      <c r="M3" s="6"/>
      <c r="N3" s="6"/>
      <c r="O3" s="110" t="s">
        <v>2</v>
      </c>
    </row>
    <row r="4" ht="18.75" customHeight="1" spans="1:15">
      <c r="A4" s="9" t="s">
        <v>93</v>
      </c>
      <c r="B4" s="9" t="s">
        <v>94</v>
      </c>
      <c r="C4" s="15" t="s">
        <v>30</v>
      </c>
      <c r="D4" s="66" t="s">
        <v>33</v>
      </c>
      <c r="E4" s="66"/>
      <c r="F4" s="66"/>
      <c r="G4" s="150" t="s">
        <v>34</v>
      </c>
      <c r="H4" s="9" t="s">
        <v>35</v>
      </c>
      <c r="I4" s="9" t="s">
        <v>95</v>
      </c>
      <c r="J4" s="10" t="s">
        <v>96</v>
      </c>
      <c r="K4" s="79" t="s">
        <v>97</v>
      </c>
      <c r="L4" s="79" t="s">
        <v>98</v>
      </c>
      <c r="M4" s="79" t="s">
        <v>99</v>
      </c>
      <c r="N4" s="79" t="s">
        <v>100</v>
      </c>
      <c r="O4" s="82" t="s">
        <v>101</v>
      </c>
    </row>
    <row r="5" ht="30" customHeight="1" spans="1:15">
      <c r="A5" s="18"/>
      <c r="B5" s="18"/>
      <c r="C5" s="18"/>
      <c r="D5" s="66" t="s">
        <v>32</v>
      </c>
      <c r="E5" s="66" t="s">
        <v>102</v>
      </c>
      <c r="F5" s="66" t="s">
        <v>103</v>
      </c>
      <c r="G5" s="18"/>
      <c r="H5" s="18"/>
      <c r="I5" s="18"/>
      <c r="J5" s="66" t="s">
        <v>32</v>
      </c>
      <c r="K5" s="90" t="s">
        <v>97</v>
      </c>
      <c r="L5" s="90" t="s">
        <v>98</v>
      </c>
      <c r="M5" s="90" t="s">
        <v>99</v>
      </c>
      <c r="N5" s="90" t="s">
        <v>100</v>
      </c>
      <c r="O5" s="90" t="s">
        <v>101</v>
      </c>
    </row>
    <row r="6" ht="16.5" customHeight="1" spans="1:15">
      <c r="A6" s="66">
        <v>1</v>
      </c>
      <c r="B6" s="66">
        <v>2</v>
      </c>
      <c r="C6" s="66">
        <v>3</v>
      </c>
      <c r="D6" s="66">
        <v>4</v>
      </c>
      <c r="E6" s="66">
        <v>5</v>
      </c>
      <c r="F6" s="66">
        <v>6</v>
      </c>
      <c r="G6" s="66">
        <v>7</v>
      </c>
      <c r="H6" s="49">
        <v>8</v>
      </c>
      <c r="I6" s="49">
        <v>9</v>
      </c>
      <c r="J6" s="49">
        <v>10</v>
      </c>
      <c r="K6" s="49">
        <v>11</v>
      </c>
      <c r="L6" s="49">
        <v>12</v>
      </c>
      <c r="M6" s="49">
        <v>13</v>
      </c>
      <c r="N6" s="49">
        <v>14</v>
      </c>
      <c r="O6" s="66">
        <v>15</v>
      </c>
    </row>
    <row r="7" ht="20.25" customHeight="1" spans="1:15">
      <c r="A7" s="30" t="s">
        <v>104</v>
      </c>
      <c r="B7" s="30" t="s">
        <v>105</v>
      </c>
      <c r="C7" s="127">
        <v>19882786.39</v>
      </c>
      <c r="D7" s="127">
        <v>14882786.39</v>
      </c>
      <c r="E7" s="127">
        <v>12455321.92</v>
      </c>
      <c r="F7" s="127">
        <v>2427464.47</v>
      </c>
      <c r="G7" s="94"/>
      <c r="H7" s="127"/>
      <c r="I7" s="127"/>
      <c r="J7" s="127">
        <v>5000000</v>
      </c>
      <c r="K7" s="127"/>
      <c r="L7" s="127"/>
      <c r="M7" s="94"/>
      <c r="N7" s="127"/>
      <c r="O7" s="127">
        <v>5000000</v>
      </c>
    </row>
    <row r="8" ht="20.25" customHeight="1" spans="1:15">
      <c r="A8" s="69" t="s">
        <v>106</v>
      </c>
      <c r="B8" s="69" t="s">
        <v>107</v>
      </c>
      <c r="C8" s="127">
        <v>61192</v>
      </c>
      <c r="D8" s="127">
        <v>61192</v>
      </c>
      <c r="E8" s="127"/>
      <c r="F8" s="127">
        <v>61192</v>
      </c>
      <c r="G8" s="94"/>
      <c r="H8" s="127"/>
      <c r="I8" s="127"/>
      <c r="J8" s="127"/>
      <c r="K8" s="127"/>
      <c r="L8" s="127"/>
      <c r="M8" s="94"/>
      <c r="N8" s="127"/>
      <c r="O8" s="127"/>
    </row>
    <row r="9" ht="20.25" customHeight="1" spans="1:15">
      <c r="A9" s="70" t="s">
        <v>108</v>
      </c>
      <c r="B9" s="70" t="s">
        <v>109</v>
      </c>
      <c r="C9" s="127">
        <v>61192</v>
      </c>
      <c r="D9" s="127">
        <v>61192</v>
      </c>
      <c r="E9" s="127"/>
      <c r="F9" s="127">
        <v>61192</v>
      </c>
      <c r="G9" s="94"/>
      <c r="H9" s="127"/>
      <c r="I9" s="127"/>
      <c r="J9" s="127"/>
      <c r="K9" s="127"/>
      <c r="L9" s="127"/>
      <c r="M9" s="94"/>
      <c r="N9" s="127"/>
      <c r="O9" s="127"/>
    </row>
    <row r="10" ht="20.25" customHeight="1" spans="1:15">
      <c r="A10" s="69" t="s">
        <v>110</v>
      </c>
      <c r="B10" s="69" t="s">
        <v>111</v>
      </c>
      <c r="C10" s="127">
        <v>19737081.92</v>
      </c>
      <c r="D10" s="127">
        <v>14737081.92</v>
      </c>
      <c r="E10" s="127">
        <v>12455321.92</v>
      </c>
      <c r="F10" s="127">
        <v>2281760</v>
      </c>
      <c r="G10" s="94"/>
      <c r="H10" s="127"/>
      <c r="I10" s="127"/>
      <c r="J10" s="127">
        <v>5000000</v>
      </c>
      <c r="K10" s="127"/>
      <c r="L10" s="127"/>
      <c r="M10" s="94"/>
      <c r="N10" s="127"/>
      <c r="O10" s="127">
        <v>5000000</v>
      </c>
    </row>
    <row r="11" ht="20.25" customHeight="1" spans="1:15">
      <c r="A11" s="70" t="s">
        <v>112</v>
      </c>
      <c r="B11" s="70" t="s">
        <v>113</v>
      </c>
      <c r="C11" s="127">
        <v>19737081.92</v>
      </c>
      <c r="D11" s="127">
        <v>14737081.92</v>
      </c>
      <c r="E11" s="127">
        <v>12455321.92</v>
      </c>
      <c r="F11" s="127">
        <v>2281760</v>
      </c>
      <c r="G11" s="94"/>
      <c r="H11" s="127"/>
      <c r="I11" s="127"/>
      <c r="J11" s="127">
        <v>5000000</v>
      </c>
      <c r="K11" s="127"/>
      <c r="L11" s="127"/>
      <c r="M11" s="94"/>
      <c r="N11" s="127"/>
      <c r="O11" s="127">
        <v>5000000</v>
      </c>
    </row>
    <row r="12" ht="20.25" customHeight="1" spans="1:15">
      <c r="A12" s="69" t="s">
        <v>114</v>
      </c>
      <c r="B12" s="69" t="s">
        <v>115</v>
      </c>
      <c r="C12" s="127">
        <v>39580</v>
      </c>
      <c r="D12" s="127">
        <v>39580</v>
      </c>
      <c r="E12" s="127"/>
      <c r="F12" s="127">
        <v>39580</v>
      </c>
      <c r="G12" s="94"/>
      <c r="H12" s="127"/>
      <c r="I12" s="127"/>
      <c r="J12" s="127"/>
      <c r="K12" s="127"/>
      <c r="L12" s="127"/>
      <c r="M12" s="94"/>
      <c r="N12" s="127"/>
      <c r="O12" s="127"/>
    </row>
    <row r="13" ht="20.25" customHeight="1" spans="1:15">
      <c r="A13" s="70" t="s">
        <v>116</v>
      </c>
      <c r="B13" s="70" t="s">
        <v>117</v>
      </c>
      <c r="C13" s="127">
        <v>39580</v>
      </c>
      <c r="D13" s="127">
        <v>39580</v>
      </c>
      <c r="E13" s="127"/>
      <c r="F13" s="127">
        <v>39580</v>
      </c>
      <c r="G13" s="94"/>
      <c r="H13" s="127"/>
      <c r="I13" s="127"/>
      <c r="J13" s="127"/>
      <c r="K13" s="127"/>
      <c r="L13" s="127"/>
      <c r="M13" s="94"/>
      <c r="N13" s="127"/>
      <c r="O13" s="127"/>
    </row>
    <row r="14" ht="20.25" customHeight="1" spans="1:15">
      <c r="A14" s="69" t="s">
        <v>118</v>
      </c>
      <c r="B14" s="69" t="s">
        <v>119</v>
      </c>
      <c r="C14" s="127">
        <v>44932.47</v>
      </c>
      <c r="D14" s="127">
        <v>44932.47</v>
      </c>
      <c r="E14" s="127"/>
      <c r="F14" s="127">
        <v>44932.47</v>
      </c>
      <c r="G14" s="94"/>
      <c r="H14" s="127"/>
      <c r="I14" s="127"/>
      <c r="J14" s="127"/>
      <c r="K14" s="127"/>
      <c r="L14" s="127"/>
      <c r="M14" s="94"/>
      <c r="N14" s="127"/>
      <c r="O14" s="127"/>
    </row>
    <row r="15" ht="20.25" customHeight="1" spans="1:15">
      <c r="A15" s="70" t="s">
        <v>120</v>
      </c>
      <c r="B15" s="70" t="s">
        <v>121</v>
      </c>
      <c r="C15" s="127">
        <v>44932.47</v>
      </c>
      <c r="D15" s="127">
        <v>44932.47</v>
      </c>
      <c r="E15" s="127"/>
      <c r="F15" s="127">
        <v>44932.47</v>
      </c>
      <c r="G15" s="94"/>
      <c r="H15" s="127"/>
      <c r="I15" s="127"/>
      <c r="J15" s="127"/>
      <c r="K15" s="127"/>
      <c r="L15" s="127"/>
      <c r="M15" s="94"/>
      <c r="N15" s="127"/>
      <c r="O15" s="127"/>
    </row>
    <row r="16" ht="20.25" customHeight="1" spans="1:15">
      <c r="A16" s="30" t="s">
        <v>122</v>
      </c>
      <c r="B16" s="30" t="s">
        <v>123</v>
      </c>
      <c r="C16" s="127">
        <v>36794688.51</v>
      </c>
      <c r="D16" s="127">
        <v>32778518.2</v>
      </c>
      <c r="E16" s="127">
        <v>32778518.2</v>
      </c>
      <c r="F16" s="127"/>
      <c r="G16" s="94"/>
      <c r="H16" s="127"/>
      <c r="I16" s="127"/>
      <c r="J16" s="127">
        <v>4016170.31</v>
      </c>
      <c r="K16" s="127">
        <v>3989170.31</v>
      </c>
      <c r="L16" s="127"/>
      <c r="M16" s="94"/>
      <c r="N16" s="127"/>
      <c r="O16" s="127">
        <v>27000</v>
      </c>
    </row>
    <row r="17" ht="20.25" customHeight="1" spans="1:15">
      <c r="A17" s="69" t="s">
        <v>124</v>
      </c>
      <c r="B17" s="69" t="s">
        <v>125</v>
      </c>
      <c r="C17" s="127">
        <v>35242635.36</v>
      </c>
      <c r="D17" s="127">
        <v>31350315.3</v>
      </c>
      <c r="E17" s="127">
        <v>31350315.3</v>
      </c>
      <c r="F17" s="127"/>
      <c r="G17" s="94"/>
      <c r="H17" s="127"/>
      <c r="I17" s="127"/>
      <c r="J17" s="127">
        <v>3892320.06</v>
      </c>
      <c r="K17" s="127">
        <v>3865320.06</v>
      </c>
      <c r="L17" s="127"/>
      <c r="M17" s="94"/>
      <c r="N17" s="127"/>
      <c r="O17" s="127">
        <v>27000</v>
      </c>
    </row>
    <row r="18" ht="20.25" customHeight="1" spans="1:15">
      <c r="A18" s="70" t="s">
        <v>126</v>
      </c>
      <c r="B18" s="70" t="s">
        <v>127</v>
      </c>
      <c r="C18" s="127">
        <v>85410</v>
      </c>
      <c r="D18" s="127">
        <v>85410</v>
      </c>
      <c r="E18" s="127">
        <v>85410</v>
      </c>
      <c r="F18" s="127"/>
      <c r="G18" s="94"/>
      <c r="H18" s="127"/>
      <c r="I18" s="127"/>
      <c r="J18" s="127"/>
      <c r="K18" s="127"/>
      <c r="L18" s="127"/>
      <c r="M18" s="94"/>
      <c r="N18" s="127"/>
      <c r="O18" s="127"/>
    </row>
    <row r="19" ht="20.25" customHeight="1" spans="1:15">
      <c r="A19" s="70" t="s">
        <v>128</v>
      </c>
      <c r="B19" s="70" t="s">
        <v>129</v>
      </c>
      <c r="C19" s="127">
        <v>1575080</v>
      </c>
      <c r="D19" s="127">
        <v>543780</v>
      </c>
      <c r="E19" s="127">
        <v>543780</v>
      </c>
      <c r="F19" s="127"/>
      <c r="G19" s="94"/>
      <c r="H19" s="127"/>
      <c r="I19" s="127"/>
      <c r="J19" s="127">
        <v>1031300</v>
      </c>
      <c r="K19" s="127">
        <v>1004300</v>
      </c>
      <c r="L19" s="127"/>
      <c r="M19" s="94"/>
      <c r="N19" s="127"/>
      <c r="O19" s="127">
        <v>27000</v>
      </c>
    </row>
    <row r="20" ht="20.25" customHeight="1" spans="1:15">
      <c r="A20" s="70" t="s">
        <v>130</v>
      </c>
      <c r="B20" s="70" t="s">
        <v>131</v>
      </c>
      <c r="C20" s="127">
        <v>33582145.36</v>
      </c>
      <c r="D20" s="127">
        <v>30721125.3</v>
      </c>
      <c r="E20" s="127">
        <v>30721125.3</v>
      </c>
      <c r="F20" s="127"/>
      <c r="G20" s="94"/>
      <c r="H20" s="127"/>
      <c r="I20" s="127"/>
      <c r="J20" s="127">
        <v>2861020.06</v>
      </c>
      <c r="K20" s="127">
        <v>2861020.06</v>
      </c>
      <c r="L20" s="127"/>
      <c r="M20" s="94"/>
      <c r="N20" s="127"/>
      <c r="O20" s="127"/>
    </row>
    <row r="21" ht="20.25" customHeight="1" spans="1:15">
      <c r="A21" s="69" t="s">
        <v>132</v>
      </c>
      <c r="B21" s="69" t="s">
        <v>133</v>
      </c>
      <c r="C21" s="127">
        <v>1552053.15</v>
      </c>
      <c r="D21" s="127">
        <v>1428202.9</v>
      </c>
      <c r="E21" s="127">
        <v>1428202.9</v>
      </c>
      <c r="F21" s="127"/>
      <c r="G21" s="94"/>
      <c r="H21" s="127"/>
      <c r="I21" s="127"/>
      <c r="J21" s="127">
        <v>123850.25</v>
      </c>
      <c r="K21" s="127">
        <v>123850.25</v>
      </c>
      <c r="L21" s="127"/>
      <c r="M21" s="94"/>
      <c r="N21" s="127"/>
      <c r="O21" s="127"/>
    </row>
    <row r="22" ht="20.25" customHeight="1" spans="1:15">
      <c r="A22" s="70" t="s">
        <v>134</v>
      </c>
      <c r="B22" s="70" t="s">
        <v>133</v>
      </c>
      <c r="C22" s="127">
        <v>1552053.15</v>
      </c>
      <c r="D22" s="127">
        <v>1428202.9</v>
      </c>
      <c r="E22" s="127">
        <v>1428202.9</v>
      </c>
      <c r="F22" s="127"/>
      <c r="G22" s="94"/>
      <c r="H22" s="127"/>
      <c r="I22" s="127"/>
      <c r="J22" s="127">
        <v>123850.25</v>
      </c>
      <c r="K22" s="127">
        <v>123850.25</v>
      </c>
      <c r="L22" s="127"/>
      <c r="M22" s="94"/>
      <c r="N22" s="127"/>
      <c r="O22" s="127"/>
    </row>
    <row r="23" ht="20.25" customHeight="1" spans="1:15">
      <c r="A23" s="30" t="s">
        <v>135</v>
      </c>
      <c r="B23" s="30" t="s">
        <v>136</v>
      </c>
      <c r="C23" s="127">
        <v>33383802.82</v>
      </c>
      <c r="D23" s="127">
        <v>30646703.39</v>
      </c>
      <c r="E23" s="127">
        <v>30646703.39</v>
      </c>
      <c r="F23" s="127"/>
      <c r="G23" s="94"/>
      <c r="H23" s="127"/>
      <c r="I23" s="127"/>
      <c r="J23" s="127">
        <v>2737099.43</v>
      </c>
      <c r="K23" s="127">
        <v>2737099.43</v>
      </c>
      <c r="L23" s="127"/>
      <c r="M23" s="94"/>
      <c r="N23" s="127"/>
      <c r="O23" s="127"/>
    </row>
    <row r="24" ht="20.25" customHeight="1" spans="1:15">
      <c r="A24" s="69" t="s">
        <v>137</v>
      </c>
      <c r="B24" s="69" t="s">
        <v>138</v>
      </c>
      <c r="C24" s="127">
        <v>33383802.82</v>
      </c>
      <c r="D24" s="127">
        <v>30646703.39</v>
      </c>
      <c r="E24" s="127">
        <v>30646703.39</v>
      </c>
      <c r="F24" s="127"/>
      <c r="G24" s="94"/>
      <c r="H24" s="127"/>
      <c r="I24" s="127"/>
      <c r="J24" s="127">
        <v>2737099.43</v>
      </c>
      <c r="K24" s="127">
        <v>2737099.43</v>
      </c>
      <c r="L24" s="127"/>
      <c r="M24" s="94"/>
      <c r="N24" s="127"/>
      <c r="O24" s="127"/>
    </row>
    <row r="25" ht="20.25" customHeight="1" spans="1:15">
      <c r="A25" s="70" t="s">
        <v>139</v>
      </c>
      <c r="B25" s="70" t="s">
        <v>140</v>
      </c>
      <c r="C25" s="127">
        <v>2496042.9</v>
      </c>
      <c r="D25" s="127">
        <v>2496042.9</v>
      </c>
      <c r="E25" s="127">
        <v>2496042.9</v>
      </c>
      <c r="F25" s="127"/>
      <c r="G25" s="94"/>
      <c r="H25" s="127"/>
      <c r="I25" s="127"/>
      <c r="J25" s="127"/>
      <c r="K25" s="127"/>
      <c r="L25" s="127"/>
      <c r="M25" s="94"/>
      <c r="N25" s="127"/>
      <c r="O25" s="127"/>
    </row>
    <row r="26" ht="20.25" customHeight="1" spans="1:15">
      <c r="A26" s="70" t="s">
        <v>141</v>
      </c>
      <c r="B26" s="70" t="s">
        <v>142</v>
      </c>
      <c r="C26" s="127">
        <v>17069620.27</v>
      </c>
      <c r="D26" s="127">
        <v>15528927.74</v>
      </c>
      <c r="E26" s="127">
        <v>15528927.74</v>
      </c>
      <c r="F26" s="127"/>
      <c r="G26" s="94"/>
      <c r="H26" s="127"/>
      <c r="I26" s="127"/>
      <c r="J26" s="127">
        <v>1540692.53</v>
      </c>
      <c r="K26" s="127">
        <v>1540692.53</v>
      </c>
      <c r="L26" s="127"/>
      <c r="M26" s="94"/>
      <c r="N26" s="127"/>
      <c r="O26" s="127"/>
    </row>
    <row r="27" ht="20.25" customHeight="1" spans="1:15">
      <c r="A27" s="70" t="s">
        <v>143</v>
      </c>
      <c r="B27" s="70" t="s">
        <v>144</v>
      </c>
      <c r="C27" s="127">
        <v>12862364.3</v>
      </c>
      <c r="D27" s="127">
        <v>11673533.4</v>
      </c>
      <c r="E27" s="127">
        <v>11673533.4</v>
      </c>
      <c r="F27" s="127"/>
      <c r="G27" s="94"/>
      <c r="H27" s="127"/>
      <c r="I27" s="127"/>
      <c r="J27" s="127">
        <v>1188830.9</v>
      </c>
      <c r="K27" s="127">
        <v>1188830.9</v>
      </c>
      <c r="L27" s="127"/>
      <c r="M27" s="94"/>
      <c r="N27" s="127"/>
      <c r="O27" s="127"/>
    </row>
    <row r="28" ht="20.25" customHeight="1" spans="1:15">
      <c r="A28" s="70" t="s">
        <v>145</v>
      </c>
      <c r="B28" s="70" t="s">
        <v>146</v>
      </c>
      <c r="C28" s="127">
        <v>955775.35</v>
      </c>
      <c r="D28" s="127">
        <v>948199.35</v>
      </c>
      <c r="E28" s="127">
        <v>948199.35</v>
      </c>
      <c r="F28" s="127"/>
      <c r="G28" s="94"/>
      <c r="H28" s="127"/>
      <c r="I28" s="127"/>
      <c r="J28" s="127">
        <v>7576</v>
      </c>
      <c r="K28" s="127">
        <v>7576</v>
      </c>
      <c r="L28" s="127"/>
      <c r="M28" s="94"/>
      <c r="N28" s="127"/>
      <c r="O28" s="127"/>
    </row>
    <row r="29" ht="20.25" customHeight="1" spans="1:15">
      <c r="A29" s="30" t="s">
        <v>147</v>
      </c>
      <c r="B29" s="30" t="s">
        <v>148</v>
      </c>
      <c r="C29" s="127">
        <v>764332857.33</v>
      </c>
      <c r="D29" s="127">
        <v>357221336.38</v>
      </c>
      <c r="E29" s="127">
        <v>224964554.29</v>
      </c>
      <c r="F29" s="127">
        <v>132256782.09</v>
      </c>
      <c r="G29" s="94"/>
      <c r="H29" s="127"/>
      <c r="I29" s="127"/>
      <c r="J29" s="127">
        <v>407111520.95</v>
      </c>
      <c r="K29" s="127">
        <v>376330061.77</v>
      </c>
      <c r="L29" s="127"/>
      <c r="M29" s="94"/>
      <c r="N29" s="127"/>
      <c r="O29" s="127">
        <v>30781459.18</v>
      </c>
    </row>
    <row r="30" ht="20.25" customHeight="1" spans="1:15">
      <c r="A30" s="69" t="s">
        <v>149</v>
      </c>
      <c r="B30" s="69" t="s">
        <v>150</v>
      </c>
      <c r="C30" s="127">
        <v>763780857.33</v>
      </c>
      <c r="D30" s="127">
        <v>356669336.38</v>
      </c>
      <c r="E30" s="127">
        <v>224964554.29</v>
      </c>
      <c r="F30" s="127">
        <v>131704782.09</v>
      </c>
      <c r="G30" s="94"/>
      <c r="H30" s="127"/>
      <c r="I30" s="127"/>
      <c r="J30" s="127">
        <v>407111520.95</v>
      </c>
      <c r="K30" s="127">
        <v>376330061.77</v>
      </c>
      <c r="L30" s="127"/>
      <c r="M30" s="94"/>
      <c r="N30" s="127"/>
      <c r="O30" s="127">
        <v>30781459.18</v>
      </c>
    </row>
    <row r="31" ht="20.25" customHeight="1" spans="1:15">
      <c r="A31" s="70" t="s">
        <v>151</v>
      </c>
      <c r="B31" s="70" t="s">
        <v>152</v>
      </c>
      <c r="C31" s="127">
        <v>29974706.71</v>
      </c>
      <c r="D31" s="127">
        <v>29866706.71</v>
      </c>
      <c r="E31" s="127">
        <v>29592706.71</v>
      </c>
      <c r="F31" s="127">
        <v>274000</v>
      </c>
      <c r="G31" s="94"/>
      <c r="H31" s="127"/>
      <c r="I31" s="127"/>
      <c r="J31" s="127">
        <v>108000</v>
      </c>
      <c r="K31" s="127"/>
      <c r="L31" s="127"/>
      <c r="M31" s="94"/>
      <c r="N31" s="127"/>
      <c r="O31" s="127">
        <v>108000</v>
      </c>
    </row>
    <row r="32" ht="20.25" customHeight="1" spans="1:15">
      <c r="A32" s="70" t="s">
        <v>153</v>
      </c>
      <c r="B32" s="70" t="s">
        <v>154</v>
      </c>
      <c r="C32" s="127">
        <v>1654342.32</v>
      </c>
      <c r="D32" s="127">
        <v>1654342.32</v>
      </c>
      <c r="E32" s="127">
        <v>1654342.32</v>
      </c>
      <c r="F32" s="127"/>
      <c r="G32" s="94"/>
      <c r="H32" s="127"/>
      <c r="I32" s="127"/>
      <c r="J32" s="127"/>
      <c r="K32" s="127"/>
      <c r="L32" s="127"/>
      <c r="M32" s="94"/>
      <c r="N32" s="127"/>
      <c r="O32" s="127"/>
    </row>
    <row r="33" ht="20.25" customHeight="1" spans="1:15">
      <c r="A33" s="70" t="s">
        <v>155</v>
      </c>
      <c r="B33" s="70" t="s">
        <v>156</v>
      </c>
      <c r="C33" s="127">
        <v>29114024.4</v>
      </c>
      <c r="D33" s="127">
        <v>29114024.4</v>
      </c>
      <c r="E33" s="127"/>
      <c r="F33" s="127">
        <v>29114024.4</v>
      </c>
      <c r="G33" s="94"/>
      <c r="H33" s="127"/>
      <c r="I33" s="127"/>
      <c r="J33" s="127"/>
      <c r="K33" s="127"/>
      <c r="L33" s="127"/>
      <c r="M33" s="94"/>
      <c r="N33" s="127"/>
      <c r="O33" s="127"/>
    </row>
    <row r="34" ht="20.25" customHeight="1" spans="1:15">
      <c r="A34" s="70" t="s">
        <v>157</v>
      </c>
      <c r="B34" s="70" t="s">
        <v>158</v>
      </c>
      <c r="C34" s="127">
        <v>319614651.72</v>
      </c>
      <c r="D34" s="127">
        <v>7500000</v>
      </c>
      <c r="E34" s="127"/>
      <c r="F34" s="127">
        <v>7500000</v>
      </c>
      <c r="G34" s="94"/>
      <c r="H34" s="127"/>
      <c r="I34" s="127"/>
      <c r="J34" s="127">
        <v>312114651.72</v>
      </c>
      <c r="K34" s="127">
        <v>312114651.72</v>
      </c>
      <c r="L34" s="127"/>
      <c r="M34" s="94"/>
      <c r="N34" s="127"/>
      <c r="O34" s="127"/>
    </row>
    <row r="35" ht="20.25" customHeight="1" spans="1:15">
      <c r="A35" s="70" t="s">
        <v>159</v>
      </c>
      <c r="B35" s="70" t="s">
        <v>160</v>
      </c>
      <c r="C35" s="127">
        <v>3104560</v>
      </c>
      <c r="D35" s="127">
        <v>3104560</v>
      </c>
      <c r="E35" s="127"/>
      <c r="F35" s="127">
        <v>3104560</v>
      </c>
      <c r="G35" s="94"/>
      <c r="H35" s="127"/>
      <c r="I35" s="127"/>
      <c r="J35" s="127"/>
      <c r="K35" s="127"/>
      <c r="L35" s="127"/>
      <c r="M35" s="94"/>
      <c r="N35" s="127"/>
      <c r="O35" s="127"/>
    </row>
    <row r="36" ht="20.25" customHeight="1" spans="1:15">
      <c r="A36" s="70" t="s">
        <v>161</v>
      </c>
      <c r="B36" s="70" t="s">
        <v>162</v>
      </c>
      <c r="C36" s="127">
        <v>14053164</v>
      </c>
      <c r="D36" s="127">
        <v>12373340</v>
      </c>
      <c r="E36" s="127"/>
      <c r="F36" s="127">
        <v>12373340</v>
      </c>
      <c r="G36" s="94"/>
      <c r="H36" s="127"/>
      <c r="I36" s="127"/>
      <c r="J36" s="127">
        <v>1679824</v>
      </c>
      <c r="K36" s="127"/>
      <c r="L36" s="127"/>
      <c r="M36" s="94"/>
      <c r="N36" s="127"/>
      <c r="O36" s="127">
        <v>1679824</v>
      </c>
    </row>
    <row r="37" ht="20.25" customHeight="1" spans="1:15">
      <c r="A37" s="70" t="s">
        <v>163</v>
      </c>
      <c r="B37" s="70" t="s">
        <v>164</v>
      </c>
      <c r="C37" s="127">
        <v>255652216.38</v>
      </c>
      <c r="D37" s="127">
        <v>227837464.2</v>
      </c>
      <c r="E37" s="127">
        <v>153581406.51</v>
      </c>
      <c r="F37" s="127">
        <v>74256057.69</v>
      </c>
      <c r="G37" s="94"/>
      <c r="H37" s="127"/>
      <c r="I37" s="127"/>
      <c r="J37" s="127">
        <v>27814752.18</v>
      </c>
      <c r="K37" s="127"/>
      <c r="L37" s="127"/>
      <c r="M37" s="94"/>
      <c r="N37" s="127"/>
      <c r="O37" s="127">
        <v>27814752.18</v>
      </c>
    </row>
    <row r="38" ht="20.25" customHeight="1" spans="1:15">
      <c r="A38" s="70" t="s">
        <v>165</v>
      </c>
      <c r="B38" s="70" t="s">
        <v>166</v>
      </c>
      <c r="C38" s="127">
        <v>310800</v>
      </c>
      <c r="D38" s="127">
        <v>310800</v>
      </c>
      <c r="E38" s="127"/>
      <c r="F38" s="127">
        <v>310800</v>
      </c>
      <c r="G38" s="94"/>
      <c r="H38" s="127"/>
      <c r="I38" s="127"/>
      <c r="J38" s="127"/>
      <c r="K38" s="127"/>
      <c r="L38" s="127"/>
      <c r="M38" s="94"/>
      <c r="N38" s="127"/>
      <c r="O38" s="127"/>
    </row>
    <row r="39" ht="20.25" customHeight="1" spans="1:15">
      <c r="A39" s="70" t="s">
        <v>167</v>
      </c>
      <c r="B39" s="70" t="s">
        <v>168</v>
      </c>
      <c r="C39" s="127">
        <v>42883</v>
      </c>
      <c r="D39" s="127"/>
      <c r="E39" s="127"/>
      <c r="F39" s="127"/>
      <c r="G39" s="94"/>
      <c r="H39" s="127"/>
      <c r="I39" s="127"/>
      <c r="J39" s="127">
        <v>42883</v>
      </c>
      <c r="K39" s="127"/>
      <c r="L39" s="127"/>
      <c r="M39" s="94"/>
      <c r="N39" s="127"/>
      <c r="O39" s="127">
        <v>42883</v>
      </c>
    </row>
    <row r="40" ht="20.25" customHeight="1" spans="1:15">
      <c r="A40" s="70" t="s">
        <v>169</v>
      </c>
      <c r="B40" s="70" t="s">
        <v>170</v>
      </c>
      <c r="C40" s="127">
        <v>1356000</v>
      </c>
      <c r="D40" s="127">
        <v>1356000</v>
      </c>
      <c r="E40" s="127"/>
      <c r="F40" s="127">
        <v>1356000</v>
      </c>
      <c r="G40" s="94"/>
      <c r="H40" s="127"/>
      <c r="I40" s="127"/>
      <c r="J40" s="127"/>
      <c r="K40" s="127"/>
      <c r="L40" s="127"/>
      <c r="M40" s="94"/>
      <c r="N40" s="127"/>
      <c r="O40" s="127"/>
    </row>
    <row r="41" ht="20.25" customHeight="1" spans="1:15">
      <c r="A41" s="70" t="s">
        <v>171</v>
      </c>
      <c r="B41" s="70" t="s">
        <v>172</v>
      </c>
      <c r="C41" s="127">
        <v>2825600</v>
      </c>
      <c r="D41" s="127">
        <v>2825600</v>
      </c>
      <c r="E41" s="127"/>
      <c r="F41" s="127">
        <v>2825600</v>
      </c>
      <c r="G41" s="94"/>
      <c r="H41" s="127"/>
      <c r="I41" s="127"/>
      <c r="J41" s="127"/>
      <c r="K41" s="127"/>
      <c r="L41" s="127"/>
      <c r="M41" s="94"/>
      <c r="N41" s="127"/>
      <c r="O41" s="127"/>
    </row>
    <row r="42" ht="20.25" customHeight="1" spans="1:15">
      <c r="A42" s="70" t="s">
        <v>173</v>
      </c>
      <c r="B42" s="70" t="s">
        <v>174</v>
      </c>
      <c r="C42" s="127">
        <v>106077908.8</v>
      </c>
      <c r="D42" s="127">
        <v>40726498.75</v>
      </c>
      <c r="E42" s="127">
        <v>40136098.75</v>
      </c>
      <c r="F42" s="127">
        <v>590400</v>
      </c>
      <c r="G42" s="94"/>
      <c r="H42" s="127"/>
      <c r="I42" s="127"/>
      <c r="J42" s="127">
        <v>65351410.05</v>
      </c>
      <c r="K42" s="127">
        <v>64215410.05</v>
      </c>
      <c r="L42" s="127"/>
      <c r="M42" s="94"/>
      <c r="N42" s="127"/>
      <c r="O42" s="127">
        <v>1136000</v>
      </c>
    </row>
    <row r="43" ht="20.25" customHeight="1" spans="1:15">
      <c r="A43" s="69" t="s">
        <v>175</v>
      </c>
      <c r="B43" s="69" t="s">
        <v>176</v>
      </c>
      <c r="C43" s="127">
        <v>552000</v>
      </c>
      <c r="D43" s="127">
        <v>552000</v>
      </c>
      <c r="E43" s="127"/>
      <c r="F43" s="127">
        <v>552000</v>
      </c>
      <c r="G43" s="94"/>
      <c r="H43" s="127"/>
      <c r="I43" s="127"/>
      <c r="J43" s="127"/>
      <c r="K43" s="127"/>
      <c r="L43" s="127"/>
      <c r="M43" s="94"/>
      <c r="N43" s="127"/>
      <c r="O43" s="127"/>
    </row>
    <row r="44" ht="20.25" customHeight="1" spans="1:15">
      <c r="A44" s="70" t="s">
        <v>177</v>
      </c>
      <c r="B44" s="70" t="s">
        <v>176</v>
      </c>
      <c r="C44" s="127">
        <v>552000</v>
      </c>
      <c r="D44" s="127">
        <v>552000</v>
      </c>
      <c r="E44" s="127"/>
      <c r="F44" s="127">
        <v>552000</v>
      </c>
      <c r="G44" s="94"/>
      <c r="H44" s="127"/>
      <c r="I44" s="127"/>
      <c r="J44" s="127"/>
      <c r="K44" s="127"/>
      <c r="L44" s="127"/>
      <c r="M44" s="94"/>
      <c r="N44" s="127"/>
      <c r="O44" s="127"/>
    </row>
    <row r="45" ht="20.25" customHeight="1" spans="1:15">
      <c r="A45" s="30" t="s">
        <v>178</v>
      </c>
      <c r="B45" s="30" t="s">
        <v>179</v>
      </c>
      <c r="C45" s="127">
        <v>28550620.19</v>
      </c>
      <c r="D45" s="127">
        <v>22614439.51</v>
      </c>
      <c r="E45" s="127">
        <v>22614439.51</v>
      </c>
      <c r="F45" s="127"/>
      <c r="G45" s="94"/>
      <c r="H45" s="127"/>
      <c r="I45" s="127"/>
      <c r="J45" s="127">
        <v>5936180.68</v>
      </c>
      <c r="K45" s="127">
        <v>5936180.68</v>
      </c>
      <c r="L45" s="127"/>
      <c r="M45" s="94"/>
      <c r="N45" s="127"/>
      <c r="O45" s="127"/>
    </row>
    <row r="46" ht="20.25" customHeight="1" spans="1:15">
      <c r="A46" s="69" t="s">
        <v>180</v>
      </c>
      <c r="B46" s="69" t="s">
        <v>181</v>
      </c>
      <c r="C46" s="127">
        <v>28550620.19</v>
      </c>
      <c r="D46" s="127">
        <v>22614439.51</v>
      </c>
      <c r="E46" s="127">
        <v>22614439.51</v>
      </c>
      <c r="F46" s="127"/>
      <c r="G46" s="94"/>
      <c r="H46" s="127"/>
      <c r="I46" s="127"/>
      <c r="J46" s="127">
        <v>5936180.68</v>
      </c>
      <c r="K46" s="127">
        <v>5936180.68</v>
      </c>
      <c r="L46" s="127"/>
      <c r="M46" s="94"/>
      <c r="N46" s="127"/>
      <c r="O46" s="127"/>
    </row>
    <row r="47" ht="20.25" customHeight="1" spans="1:15">
      <c r="A47" s="70" t="s">
        <v>182</v>
      </c>
      <c r="B47" s="70" t="s">
        <v>183</v>
      </c>
      <c r="C47" s="127">
        <v>28550620.19</v>
      </c>
      <c r="D47" s="127">
        <v>22614439.51</v>
      </c>
      <c r="E47" s="127">
        <v>22614439.51</v>
      </c>
      <c r="F47" s="127"/>
      <c r="G47" s="94"/>
      <c r="H47" s="127"/>
      <c r="I47" s="127"/>
      <c r="J47" s="127">
        <v>5936180.68</v>
      </c>
      <c r="K47" s="127">
        <v>5936180.68</v>
      </c>
      <c r="L47" s="127"/>
      <c r="M47" s="94"/>
      <c r="N47" s="127"/>
      <c r="O47" s="127"/>
    </row>
    <row r="48" ht="17.25" customHeight="1" spans="1:15">
      <c r="A48" s="111" t="s">
        <v>184</v>
      </c>
      <c r="B48" s="112" t="s">
        <v>184</v>
      </c>
      <c r="C48" s="127">
        <v>882944755.24</v>
      </c>
      <c r="D48" s="127">
        <v>458143783.87</v>
      </c>
      <c r="E48" s="127">
        <v>323459537.31</v>
      </c>
      <c r="F48" s="127">
        <v>134684246.56</v>
      </c>
      <c r="G48" s="94"/>
      <c r="H48" s="127"/>
      <c r="I48" s="127"/>
      <c r="J48" s="127">
        <v>424800971.37</v>
      </c>
      <c r="K48" s="127">
        <v>388992512.19</v>
      </c>
      <c r="L48" s="127"/>
      <c r="M48" s="94"/>
      <c r="N48" s="127"/>
      <c r="O48" s="127">
        <v>35808459.18</v>
      </c>
    </row>
  </sheetData>
  <mergeCells count="11">
    <mergeCell ref="A2:O2"/>
    <mergeCell ref="A3:L3"/>
    <mergeCell ref="D4:F4"/>
    <mergeCell ref="J4:O4"/>
    <mergeCell ref="A48:B48"/>
    <mergeCell ref="A4:A5"/>
    <mergeCell ref="B4:B5"/>
    <mergeCell ref="C4:C5"/>
    <mergeCell ref="G4:G5"/>
    <mergeCell ref="H4:H5"/>
    <mergeCell ref="I4:I5"/>
  </mergeCells>
  <pageMargins left="0.75" right="0.75" top="1" bottom="1" header="0.5" footer="0.5"/>
  <pageSetup paperSize="9" scale="43"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16"/>
  <sheetViews>
    <sheetView showZeros="0" view="pageBreakPreview" zoomScaleNormal="100" workbookViewId="0">
      <selection activeCell="A8" sqref="A8"/>
    </sheetView>
  </sheetViews>
  <sheetFormatPr defaultColWidth="9.14166666666667" defaultRowHeight="14.25" customHeight="1" outlineLevelCol="3"/>
  <cols>
    <col min="1" max="1" width="49.2833333333333" customWidth="1"/>
    <col min="2" max="2" width="43.3166666666667" customWidth="1"/>
    <col min="3" max="3" width="48.575" customWidth="1"/>
    <col min="4" max="4" width="41.175" customWidth="1"/>
  </cols>
  <sheetData>
    <row r="1" customHeight="1" spans="1:4">
      <c r="D1" s="100" t="s">
        <v>185</v>
      </c>
    </row>
    <row r="2" ht="31.5" customHeight="1" spans="1:4">
      <c r="A2" s="46" t="s">
        <v>186</v>
      </c>
      <c r="B2" s="137"/>
      <c r="C2" s="137"/>
      <c r="D2" s="137"/>
    </row>
    <row r="3" ht="17.25" customHeight="1" spans="1:4">
      <c r="A3" s="4" t="str">
        <f>"单位名称："&amp;"云南省水利厅"</f>
        <v>单位名称：云南省水利厅</v>
      </c>
      <c r="B3" s="138"/>
      <c r="C3" s="138"/>
      <c r="D3" s="102" t="s">
        <v>2</v>
      </c>
    </row>
    <row r="4" ht="24.65" customHeight="1" spans="1:4">
      <c r="A4" s="10" t="s">
        <v>3</v>
      </c>
      <c r="B4" s="12"/>
      <c r="C4" s="10" t="s">
        <v>4</v>
      </c>
      <c r="D4" s="12"/>
    </row>
    <row r="5" ht="15.65" customHeight="1" spans="1:4">
      <c r="A5" s="15" t="s">
        <v>5</v>
      </c>
      <c r="B5" s="139" t="s">
        <v>6</v>
      </c>
      <c r="C5" s="15" t="s">
        <v>187</v>
      </c>
      <c r="D5" s="139" t="s">
        <v>6</v>
      </c>
    </row>
    <row r="6" ht="14.15" customHeight="1" spans="1:4">
      <c r="A6" s="18"/>
      <c r="B6" s="17"/>
      <c r="C6" s="18"/>
      <c r="D6" s="17"/>
    </row>
    <row r="7" ht="29.15" customHeight="1" spans="1:4">
      <c r="A7" s="140" t="s">
        <v>188</v>
      </c>
      <c r="B7" s="141">
        <v>408128237.31</v>
      </c>
      <c r="C7" s="142" t="s">
        <v>189</v>
      </c>
      <c r="D7" s="141">
        <v>458143783.87</v>
      </c>
    </row>
    <row r="8" ht="29.15" customHeight="1" spans="1:4">
      <c r="A8" s="143" t="s">
        <v>190</v>
      </c>
      <c r="B8" s="94">
        <v>408128237.31</v>
      </c>
      <c r="C8" s="23" t="str">
        <f>"（一）"&amp;"科学技术支出"</f>
        <v>（一）科学技术支出</v>
      </c>
      <c r="D8" s="94">
        <v>14882786.39</v>
      </c>
    </row>
    <row r="9" ht="29.15" customHeight="1" spans="1:4">
      <c r="A9" s="143" t="s">
        <v>191</v>
      </c>
      <c r="B9" s="94"/>
      <c r="C9" s="23" t="str">
        <f>"（二）"&amp;"社会保障和就业支出"</f>
        <v>（二）社会保障和就业支出</v>
      </c>
      <c r="D9" s="94">
        <v>32778518.2</v>
      </c>
    </row>
    <row r="10" ht="29.15" customHeight="1" spans="1:4">
      <c r="A10" s="143" t="s">
        <v>192</v>
      </c>
      <c r="B10" s="94"/>
      <c r="C10" s="23" t="str">
        <f>"（三）"&amp;"卫生健康支出"</f>
        <v>（三）卫生健康支出</v>
      </c>
      <c r="D10" s="94">
        <v>30646703.39</v>
      </c>
    </row>
    <row r="11" ht="29.15" customHeight="1" spans="1:4">
      <c r="A11" s="144" t="s">
        <v>193</v>
      </c>
      <c r="B11" s="145">
        <v>50015546.56</v>
      </c>
      <c r="C11" s="23" t="str">
        <f>"（四）"&amp;"农林水支出"</f>
        <v>（四）农林水支出</v>
      </c>
      <c r="D11" s="94">
        <v>357221336.38</v>
      </c>
    </row>
    <row r="12" ht="29.15" customHeight="1" spans="1:4">
      <c r="A12" s="143" t="s">
        <v>190</v>
      </c>
      <c r="B12" s="127">
        <v>50015546.56</v>
      </c>
      <c r="C12" s="23" t="str">
        <f>"（五）"&amp;"住房保障支出"</f>
        <v>（五）住房保障支出</v>
      </c>
      <c r="D12" s="94">
        <v>22614439.51</v>
      </c>
    </row>
    <row r="13" ht="29.15" customHeight="1" spans="1:4">
      <c r="A13" s="146" t="s">
        <v>191</v>
      </c>
      <c r="B13" s="127"/>
      <c r="C13" s="23" t="str">
        <f>"（六）"&amp;"转移性支出"</f>
        <v>（六）转移性支出</v>
      </c>
      <c r="D13" s="94"/>
    </row>
    <row r="14" ht="29.15" customHeight="1" spans="1:4">
      <c r="A14" s="146" t="s">
        <v>192</v>
      </c>
      <c r="B14" s="145"/>
      <c r="C14" s="147"/>
      <c r="D14" s="145"/>
    </row>
    <row r="15" ht="29.15" customHeight="1" spans="1:4">
      <c r="A15" s="148"/>
      <c r="B15" s="145"/>
      <c r="C15" s="149" t="s">
        <v>194</v>
      </c>
      <c r="D15" s="145"/>
    </row>
    <row r="16" ht="29.15" customHeight="1" spans="1:4">
      <c r="A16" s="148" t="s">
        <v>195</v>
      </c>
      <c r="B16" s="145">
        <v>458143783.87</v>
      </c>
      <c r="C16" s="147" t="s">
        <v>25</v>
      </c>
      <c r="D16" s="145">
        <v>458143783.87</v>
      </c>
    </row>
  </sheetData>
  <mergeCells count="8">
    <mergeCell ref="A2:D2"/>
    <mergeCell ref="A3:B3"/>
    <mergeCell ref="A4:B4"/>
    <mergeCell ref="C4:D4"/>
    <mergeCell ref="A5:A6"/>
    <mergeCell ref="B5:B6"/>
    <mergeCell ref="C5:C6"/>
    <mergeCell ref="D5:D6"/>
  </mergeCells>
  <pageMargins left="0.75" right="0.75" top="1" bottom="1" header="0.5" footer="0.5"/>
  <pageSetup paperSize="9" scale="6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40"/>
  <sheetViews>
    <sheetView showZeros="0" view="pageBreakPreview" zoomScaleNormal="100" topLeftCell="B1" workbookViewId="0">
      <selection activeCell="G3" sqref="$A3:$XFD5"/>
    </sheetView>
  </sheetViews>
  <sheetFormatPr defaultColWidth="9.14166666666667" defaultRowHeight="14.25" customHeight="1" outlineLevelCol="6"/>
  <cols>
    <col min="1" max="1" width="20.1416666666667" customWidth="1"/>
    <col min="2" max="2" width="37.3166666666667" customWidth="1"/>
    <col min="3" max="3" width="24.2833333333333" customWidth="1"/>
    <col min="4" max="6" width="25.0333333333333" customWidth="1"/>
    <col min="7" max="7" width="24.2833333333333" customWidth="1"/>
  </cols>
  <sheetData>
    <row r="1" ht="12" customHeight="1" spans="1:7">
      <c r="D1" s="113"/>
      <c r="F1" s="59"/>
      <c r="G1" s="59" t="s">
        <v>196</v>
      </c>
    </row>
    <row r="2" ht="39" customHeight="1" spans="1:7">
      <c r="A2" s="3" t="s">
        <v>197</v>
      </c>
      <c r="B2" s="3"/>
      <c r="C2" s="3"/>
      <c r="D2" s="3"/>
      <c r="E2" s="3"/>
      <c r="F2" s="3"/>
      <c r="G2" s="3"/>
    </row>
    <row r="3" ht="18" customHeight="1" spans="1:7">
      <c r="A3" s="4" t="str">
        <f>"单位名称："&amp;"云南省水利厅"</f>
        <v>单位名称：云南省水利厅</v>
      </c>
      <c r="F3" s="110"/>
      <c r="G3" s="110" t="s">
        <v>2</v>
      </c>
    </row>
    <row r="4" ht="20.25" customHeight="1" spans="1:7">
      <c r="A4" s="129" t="s">
        <v>198</v>
      </c>
      <c r="B4" s="130"/>
      <c r="C4" s="131" t="s">
        <v>30</v>
      </c>
      <c r="D4" s="11" t="s">
        <v>102</v>
      </c>
      <c r="E4" s="11"/>
      <c r="F4" s="12"/>
      <c r="G4" s="131" t="s">
        <v>103</v>
      </c>
    </row>
    <row r="5" ht="20.25" customHeight="1" spans="1:7">
      <c r="A5" s="132" t="s">
        <v>93</v>
      </c>
      <c r="B5" s="133" t="s">
        <v>94</v>
      </c>
      <c r="C5" s="103"/>
      <c r="D5" s="103" t="s">
        <v>32</v>
      </c>
      <c r="E5" s="103" t="s">
        <v>199</v>
      </c>
      <c r="F5" s="103" t="s">
        <v>200</v>
      </c>
      <c r="G5" s="103"/>
    </row>
    <row r="6" ht="13.5" customHeight="1" spans="1:7">
      <c r="A6" s="134" t="s">
        <v>201</v>
      </c>
      <c r="B6" s="134" t="s">
        <v>202</v>
      </c>
      <c r="C6" s="134" t="s">
        <v>203</v>
      </c>
      <c r="D6" s="66"/>
      <c r="E6" s="134" t="s">
        <v>204</v>
      </c>
      <c r="F6" s="134" t="s">
        <v>205</v>
      </c>
      <c r="G6" s="134" t="s">
        <v>206</v>
      </c>
    </row>
    <row r="7" ht="18" customHeight="1" spans="1:7">
      <c r="A7" s="30" t="s">
        <v>104</v>
      </c>
      <c r="B7" s="30" t="s">
        <v>105</v>
      </c>
      <c r="C7" s="22">
        <v>14737081.92</v>
      </c>
      <c r="D7" s="22">
        <v>12455321.92</v>
      </c>
      <c r="E7" s="22">
        <v>11432277.8</v>
      </c>
      <c r="F7" s="22">
        <v>1023044.12</v>
      </c>
      <c r="G7" s="22">
        <v>2281760</v>
      </c>
    </row>
    <row r="8" ht="18" customHeight="1" spans="1:7">
      <c r="A8" s="30" t="s">
        <v>110</v>
      </c>
      <c r="B8" s="69" t="s">
        <v>111</v>
      </c>
      <c r="C8" s="22">
        <v>14737081.92</v>
      </c>
      <c r="D8" s="22">
        <v>12455321.92</v>
      </c>
      <c r="E8" s="22">
        <v>11432277.8</v>
      </c>
      <c r="F8" s="22">
        <v>1023044.12</v>
      </c>
      <c r="G8" s="22">
        <v>2281760</v>
      </c>
    </row>
    <row r="9" ht="18" customHeight="1" spans="1:7">
      <c r="A9" s="30" t="s">
        <v>112</v>
      </c>
      <c r="B9" s="70" t="s">
        <v>113</v>
      </c>
      <c r="C9" s="22">
        <v>14737081.92</v>
      </c>
      <c r="D9" s="22">
        <v>12455321.92</v>
      </c>
      <c r="E9" s="22">
        <v>11432277.8</v>
      </c>
      <c r="F9" s="22">
        <v>1023044.12</v>
      </c>
      <c r="G9" s="22">
        <v>2281760</v>
      </c>
    </row>
    <row r="10" ht="18" customHeight="1" spans="1:7">
      <c r="A10" s="30" t="s">
        <v>122</v>
      </c>
      <c r="B10" s="30" t="s">
        <v>123</v>
      </c>
      <c r="C10" s="22">
        <v>32778518.2</v>
      </c>
      <c r="D10" s="22">
        <v>32778518.2</v>
      </c>
      <c r="E10" s="22">
        <v>32149328.2</v>
      </c>
      <c r="F10" s="22">
        <v>629190</v>
      </c>
      <c r="G10" s="22"/>
    </row>
    <row r="11" ht="18" customHeight="1" spans="1:7">
      <c r="A11" s="30" t="s">
        <v>124</v>
      </c>
      <c r="B11" s="69" t="s">
        <v>125</v>
      </c>
      <c r="C11" s="22">
        <v>31350315.3</v>
      </c>
      <c r="D11" s="22">
        <v>31350315.3</v>
      </c>
      <c r="E11" s="22">
        <v>30721125.3</v>
      </c>
      <c r="F11" s="22">
        <v>629190</v>
      </c>
      <c r="G11" s="22"/>
    </row>
    <row r="12" ht="18" customHeight="1" spans="1:7">
      <c r="A12" s="30" t="s">
        <v>126</v>
      </c>
      <c r="B12" s="70" t="s">
        <v>127</v>
      </c>
      <c r="C12" s="22">
        <v>85410</v>
      </c>
      <c r="D12" s="22">
        <v>85410</v>
      </c>
      <c r="E12" s="22"/>
      <c r="F12" s="22">
        <v>85410</v>
      </c>
      <c r="G12" s="22"/>
    </row>
    <row r="13" ht="18" customHeight="1" spans="1:7">
      <c r="A13" s="30" t="s">
        <v>128</v>
      </c>
      <c r="B13" s="70" t="s">
        <v>129</v>
      </c>
      <c r="C13" s="22">
        <v>543780</v>
      </c>
      <c r="D13" s="22">
        <v>543780</v>
      </c>
      <c r="E13" s="22"/>
      <c r="F13" s="22">
        <v>543780</v>
      </c>
      <c r="G13" s="22"/>
    </row>
    <row r="14" ht="18" customHeight="1" spans="1:7">
      <c r="A14" s="30" t="s">
        <v>130</v>
      </c>
      <c r="B14" s="70" t="s">
        <v>131</v>
      </c>
      <c r="C14" s="22">
        <v>30721125.3</v>
      </c>
      <c r="D14" s="22">
        <v>30721125.3</v>
      </c>
      <c r="E14" s="22">
        <v>30721125.3</v>
      </c>
      <c r="F14" s="22"/>
      <c r="G14" s="22"/>
    </row>
    <row r="15" ht="18" customHeight="1" spans="1:7">
      <c r="A15" s="30" t="s">
        <v>132</v>
      </c>
      <c r="B15" s="69" t="s">
        <v>133</v>
      </c>
      <c r="C15" s="22">
        <v>1428202.9</v>
      </c>
      <c r="D15" s="22">
        <v>1428202.9</v>
      </c>
      <c r="E15" s="22">
        <v>1428202.9</v>
      </c>
      <c r="F15" s="22"/>
      <c r="G15" s="22"/>
    </row>
    <row r="16" ht="18" customHeight="1" spans="1:7">
      <c r="A16" s="30" t="s">
        <v>134</v>
      </c>
      <c r="B16" s="70" t="s">
        <v>133</v>
      </c>
      <c r="C16" s="22">
        <v>1428202.9</v>
      </c>
      <c r="D16" s="22">
        <v>1428202.9</v>
      </c>
      <c r="E16" s="22">
        <v>1428202.9</v>
      </c>
      <c r="F16" s="22"/>
      <c r="G16" s="22"/>
    </row>
    <row r="17" ht="18" customHeight="1" spans="1:7">
      <c r="A17" s="30" t="s">
        <v>135</v>
      </c>
      <c r="B17" s="30" t="s">
        <v>136</v>
      </c>
      <c r="C17" s="22">
        <v>30646703.39</v>
      </c>
      <c r="D17" s="22">
        <v>30646703.39</v>
      </c>
      <c r="E17" s="22">
        <v>30646703.39</v>
      </c>
      <c r="F17" s="22"/>
      <c r="G17" s="22"/>
    </row>
    <row r="18" ht="18" customHeight="1" spans="1:7">
      <c r="A18" s="30" t="s">
        <v>137</v>
      </c>
      <c r="B18" s="69" t="s">
        <v>138</v>
      </c>
      <c r="C18" s="22">
        <v>30646703.39</v>
      </c>
      <c r="D18" s="22">
        <v>30646703.39</v>
      </c>
      <c r="E18" s="22">
        <v>30646703.39</v>
      </c>
      <c r="F18" s="22"/>
      <c r="G18" s="22"/>
    </row>
    <row r="19" ht="18" customHeight="1" spans="1:7">
      <c r="A19" s="30" t="s">
        <v>139</v>
      </c>
      <c r="B19" s="70" t="s">
        <v>140</v>
      </c>
      <c r="C19" s="22">
        <v>2496042.9</v>
      </c>
      <c r="D19" s="22">
        <v>2496042.9</v>
      </c>
      <c r="E19" s="22">
        <v>2496042.9</v>
      </c>
      <c r="F19" s="22"/>
      <c r="G19" s="22"/>
    </row>
    <row r="20" ht="18" customHeight="1" spans="1:7">
      <c r="A20" s="30" t="s">
        <v>141</v>
      </c>
      <c r="B20" s="70" t="s">
        <v>142</v>
      </c>
      <c r="C20" s="22">
        <v>15528927.74</v>
      </c>
      <c r="D20" s="22">
        <v>15528927.74</v>
      </c>
      <c r="E20" s="22">
        <v>15528927.74</v>
      </c>
      <c r="F20" s="22"/>
      <c r="G20" s="22"/>
    </row>
    <row r="21" ht="18" customHeight="1" spans="1:7">
      <c r="A21" s="30" t="s">
        <v>143</v>
      </c>
      <c r="B21" s="70" t="s">
        <v>144</v>
      </c>
      <c r="C21" s="22">
        <v>11673533.4</v>
      </c>
      <c r="D21" s="22">
        <v>11673533.4</v>
      </c>
      <c r="E21" s="22">
        <v>11673533.4</v>
      </c>
      <c r="F21" s="22"/>
      <c r="G21" s="22"/>
    </row>
    <row r="22" ht="18" customHeight="1" spans="1:7">
      <c r="A22" s="30" t="s">
        <v>145</v>
      </c>
      <c r="B22" s="70" t="s">
        <v>146</v>
      </c>
      <c r="C22" s="22">
        <v>948199.35</v>
      </c>
      <c r="D22" s="22">
        <v>948199.35</v>
      </c>
      <c r="E22" s="22">
        <v>948199.35</v>
      </c>
      <c r="F22" s="22"/>
      <c r="G22" s="22"/>
    </row>
    <row r="23" ht="18" customHeight="1" spans="1:7">
      <c r="A23" s="30" t="s">
        <v>147</v>
      </c>
      <c r="B23" s="30" t="s">
        <v>148</v>
      </c>
      <c r="C23" s="22">
        <v>307351494.29</v>
      </c>
      <c r="D23" s="22">
        <v>224964554.29</v>
      </c>
      <c r="E23" s="22">
        <v>201237073.5</v>
      </c>
      <c r="F23" s="22">
        <v>23727480.79</v>
      </c>
      <c r="G23" s="22">
        <v>82386940</v>
      </c>
    </row>
    <row r="24" ht="18" customHeight="1" spans="1:7">
      <c r="A24" s="30" t="s">
        <v>149</v>
      </c>
      <c r="B24" s="69" t="s">
        <v>150</v>
      </c>
      <c r="C24" s="22">
        <v>306799494.29</v>
      </c>
      <c r="D24" s="22">
        <v>224964554.29</v>
      </c>
      <c r="E24" s="22">
        <v>201237073.5</v>
      </c>
      <c r="F24" s="22">
        <v>23727480.79</v>
      </c>
      <c r="G24" s="22">
        <v>81834940</v>
      </c>
    </row>
    <row r="25" ht="18" customHeight="1" spans="1:7">
      <c r="A25" s="30" t="s">
        <v>151</v>
      </c>
      <c r="B25" s="70" t="s">
        <v>152</v>
      </c>
      <c r="C25" s="22">
        <v>29866706.71</v>
      </c>
      <c r="D25" s="22">
        <v>29592706.71</v>
      </c>
      <c r="E25" s="22">
        <v>23434256.25</v>
      </c>
      <c r="F25" s="22">
        <v>6158450.46</v>
      </c>
      <c r="G25" s="22">
        <v>274000</v>
      </c>
    </row>
    <row r="26" ht="18" customHeight="1" spans="1:7">
      <c r="A26" s="30" t="s">
        <v>153</v>
      </c>
      <c r="B26" s="70" t="s">
        <v>154</v>
      </c>
      <c r="C26" s="22">
        <v>1654342.32</v>
      </c>
      <c r="D26" s="22">
        <v>1654342.32</v>
      </c>
      <c r="E26" s="22">
        <v>1470826.45</v>
      </c>
      <c r="F26" s="22">
        <v>183515.87</v>
      </c>
      <c r="G26" s="22"/>
    </row>
    <row r="27" ht="18" customHeight="1" spans="1:7">
      <c r="A27" s="30" t="s">
        <v>155</v>
      </c>
      <c r="B27" s="70" t="s">
        <v>156</v>
      </c>
      <c r="C27" s="22">
        <v>29014740</v>
      </c>
      <c r="D27" s="22"/>
      <c r="E27" s="22"/>
      <c r="F27" s="22"/>
      <c r="G27" s="22">
        <v>29014740</v>
      </c>
    </row>
    <row r="28" ht="18" customHeight="1" spans="1:7">
      <c r="A28" s="30" t="s">
        <v>159</v>
      </c>
      <c r="B28" s="70" t="s">
        <v>160</v>
      </c>
      <c r="C28" s="22">
        <v>3104560</v>
      </c>
      <c r="D28" s="22"/>
      <c r="E28" s="22"/>
      <c r="F28" s="22"/>
      <c r="G28" s="22">
        <v>3104560</v>
      </c>
    </row>
    <row r="29" ht="18" customHeight="1" spans="1:7">
      <c r="A29" s="30" t="s">
        <v>161</v>
      </c>
      <c r="B29" s="70" t="s">
        <v>162</v>
      </c>
      <c r="C29" s="22">
        <v>12172940</v>
      </c>
      <c r="D29" s="22"/>
      <c r="E29" s="22"/>
      <c r="F29" s="22"/>
      <c r="G29" s="22">
        <v>12172940</v>
      </c>
    </row>
    <row r="30" ht="18" customHeight="1" spans="1:7">
      <c r="A30" s="30" t="s">
        <v>163</v>
      </c>
      <c r="B30" s="70" t="s">
        <v>164</v>
      </c>
      <c r="C30" s="22">
        <v>185767306.51</v>
      </c>
      <c r="D30" s="22">
        <v>153581406.51</v>
      </c>
      <c r="E30" s="22">
        <v>140460743.8</v>
      </c>
      <c r="F30" s="22">
        <v>13120662.71</v>
      </c>
      <c r="G30" s="22">
        <v>32185900</v>
      </c>
    </row>
    <row r="31" ht="18" customHeight="1" spans="1:7">
      <c r="A31" s="30" t="s">
        <v>165</v>
      </c>
      <c r="B31" s="70" t="s">
        <v>166</v>
      </c>
      <c r="C31" s="22">
        <v>310800</v>
      </c>
      <c r="D31" s="22"/>
      <c r="E31" s="22"/>
      <c r="F31" s="22"/>
      <c r="G31" s="22">
        <v>310800</v>
      </c>
    </row>
    <row r="32" ht="18" customHeight="1" spans="1:7">
      <c r="A32" s="30" t="s">
        <v>169</v>
      </c>
      <c r="B32" s="70" t="s">
        <v>170</v>
      </c>
      <c r="C32" s="22">
        <v>1356000</v>
      </c>
      <c r="D32" s="22"/>
      <c r="E32" s="22"/>
      <c r="F32" s="22"/>
      <c r="G32" s="22">
        <v>1356000</v>
      </c>
    </row>
    <row r="33" ht="18" customHeight="1" spans="1:7">
      <c r="A33" s="30" t="s">
        <v>171</v>
      </c>
      <c r="B33" s="70" t="s">
        <v>172</v>
      </c>
      <c r="C33" s="22">
        <v>2825600</v>
      </c>
      <c r="D33" s="22"/>
      <c r="E33" s="22"/>
      <c r="F33" s="22"/>
      <c r="G33" s="22">
        <v>2825600</v>
      </c>
    </row>
    <row r="34" ht="18" customHeight="1" spans="1:7">
      <c r="A34" s="30" t="s">
        <v>173</v>
      </c>
      <c r="B34" s="70" t="s">
        <v>174</v>
      </c>
      <c r="C34" s="22">
        <v>40726498.75</v>
      </c>
      <c r="D34" s="22">
        <v>40136098.75</v>
      </c>
      <c r="E34" s="22">
        <v>35871247</v>
      </c>
      <c r="F34" s="22">
        <v>4264851.75</v>
      </c>
      <c r="G34" s="22">
        <v>590400</v>
      </c>
    </row>
    <row r="35" ht="18" customHeight="1" spans="1:7">
      <c r="A35" s="30" t="s">
        <v>175</v>
      </c>
      <c r="B35" s="69" t="s">
        <v>176</v>
      </c>
      <c r="C35" s="22">
        <v>552000</v>
      </c>
      <c r="D35" s="22"/>
      <c r="E35" s="22"/>
      <c r="F35" s="22"/>
      <c r="G35" s="22">
        <v>552000</v>
      </c>
    </row>
    <row r="36" ht="18" customHeight="1" spans="1:7">
      <c r="A36" s="30" t="s">
        <v>177</v>
      </c>
      <c r="B36" s="70" t="s">
        <v>176</v>
      </c>
      <c r="C36" s="22">
        <v>552000</v>
      </c>
      <c r="D36" s="22"/>
      <c r="E36" s="22"/>
      <c r="F36" s="22"/>
      <c r="G36" s="22">
        <v>552000</v>
      </c>
    </row>
    <row r="37" ht="18" customHeight="1" spans="1:7">
      <c r="A37" s="30" t="s">
        <v>178</v>
      </c>
      <c r="B37" s="30" t="s">
        <v>179</v>
      </c>
      <c r="C37" s="22">
        <v>22614439.51</v>
      </c>
      <c r="D37" s="22">
        <v>22614439.51</v>
      </c>
      <c r="E37" s="22">
        <v>22614439.51</v>
      </c>
      <c r="F37" s="22"/>
      <c r="G37" s="22"/>
    </row>
    <row r="38" ht="18" customHeight="1" spans="1:7">
      <c r="A38" s="30" t="s">
        <v>180</v>
      </c>
      <c r="B38" s="69" t="s">
        <v>181</v>
      </c>
      <c r="C38" s="22">
        <v>22614439.51</v>
      </c>
      <c r="D38" s="22">
        <v>22614439.51</v>
      </c>
      <c r="E38" s="22">
        <v>22614439.51</v>
      </c>
      <c r="F38" s="22"/>
      <c r="G38" s="22"/>
    </row>
    <row r="39" ht="18" customHeight="1" spans="1:7">
      <c r="A39" s="30" t="s">
        <v>182</v>
      </c>
      <c r="B39" s="70" t="s">
        <v>183</v>
      </c>
      <c r="C39" s="22">
        <v>22614439.51</v>
      </c>
      <c r="D39" s="22">
        <v>22614439.51</v>
      </c>
      <c r="E39" s="22">
        <v>22614439.51</v>
      </c>
      <c r="F39" s="22"/>
      <c r="G39" s="22"/>
    </row>
    <row r="40" ht="18" customHeight="1" spans="1:7">
      <c r="A40" s="135" t="s">
        <v>184</v>
      </c>
      <c r="B40" s="136" t="s">
        <v>184</v>
      </c>
      <c r="C40" s="22">
        <v>408128237.31</v>
      </c>
      <c r="D40" s="22">
        <v>323459537.31</v>
      </c>
      <c r="E40" s="22">
        <v>298079822.4</v>
      </c>
      <c r="F40" s="22">
        <v>25379714.91</v>
      </c>
      <c r="G40" s="22">
        <v>84668700</v>
      </c>
    </row>
  </sheetData>
  <mergeCells count="7">
    <mergeCell ref="A2:G2"/>
    <mergeCell ref="A3:E3"/>
    <mergeCell ref="A4:B4"/>
    <mergeCell ref="D4:F4"/>
    <mergeCell ref="A40:B40"/>
    <mergeCell ref="C4:C5"/>
    <mergeCell ref="G4:G5"/>
  </mergeCells>
  <pageMargins left="0.751388888888889" right="0.751388888888889" top="1" bottom="1" header="0.5" footer="0.5"/>
  <pageSetup paperSize="9" scale="69" orientation="landscape"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7"/>
  <sheetViews>
    <sheetView showZeros="0" view="pageBreakPreview" zoomScaleNormal="100" workbookViewId="0">
      <selection activeCell="A39" sqref="A39"/>
    </sheetView>
  </sheetViews>
  <sheetFormatPr defaultColWidth="9.14166666666667" defaultRowHeight="14.25" customHeight="1" outlineLevelRow="6" outlineLevelCol="5"/>
  <cols>
    <col min="1" max="1" width="27.425" customWidth="1"/>
    <col min="2" max="6" width="31.175" customWidth="1"/>
  </cols>
  <sheetData>
    <row r="1" ht="12" customHeight="1" spans="1:6">
      <c r="A1" s="123"/>
      <c r="B1" s="123"/>
      <c r="C1" s="64"/>
      <c r="F1" s="63" t="s">
        <v>207</v>
      </c>
    </row>
    <row r="2" ht="25.5" customHeight="1" spans="1:6">
      <c r="A2" s="124" t="s">
        <v>208</v>
      </c>
      <c r="B2" s="124"/>
      <c r="C2" s="124"/>
      <c r="D2" s="124"/>
      <c r="E2" s="124"/>
      <c r="F2" s="124"/>
    </row>
    <row r="3" ht="15.75" customHeight="1" spans="1:6">
      <c r="A3" s="4" t="str">
        <f>"单位名称："&amp;"云南省水利厅"</f>
        <v>单位名称：云南省水利厅</v>
      </c>
      <c r="B3" s="123"/>
      <c r="C3" s="64"/>
      <c r="F3" s="63" t="s">
        <v>2</v>
      </c>
    </row>
    <row r="4" ht="19.5" customHeight="1" spans="1:6">
      <c r="A4" s="9" t="s">
        <v>209</v>
      </c>
      <c r="B4" s="15" t="s">
        <v>210</v>
      </c>
      <c r="C4" s="10" t="s">
        <v>211</v>
      </c>
      <c r="D4" s="11"/>
      <c r="E4" s="12"/>
      <c r="F4" s="15" t="s">
        <v>212</v>
      </c>
    </row>
    <row r="5" ht="19.5" customHeight="1" spans="1:6">
      <c r="A5" s="17"/>
      <c r="B5" s="18"/>
      <c r="C5" s="66" t="s">
        <v>32</v>
      </c>
      <c r="D5" s="66" t="s">
        <v>213</v>
      </c>
      <c r="E5" s="66" t="s">
        <v>214</v>
      </c>
      <c r="F5" s="18"/>
    </row>
    <row r="6" ht="18.75" customHeight="1" spans="1:6">
      <c r="A6" s="125">
        <v>1</v>
      </c>
      <c r="B6" s="125">
        <v>2</v>
      </c>
      <c r="C6" s="126">
        <v>3</v>
      </c>
      <c r="D6" s="125">
        <v>4</v>
      </c>
      <c r="E6" s="125">
        <v>5</v>
      </c>
      <c r="F6" s="125">
        <v>6</v>
      </c>
    </row>
    <row r="7" ht="18.75" customHeight="1" spans="1:6">
      <c r="A7" s="127">
        <v>3045369.43</v>
      </c>
      <c r="B7" s="127">
        <v>94000</v>
      </c>
      <c r="C7" s="128">
        <v>2737759.43</v>
      </c>
      <c r="D7" s="127"/>
      <c r="E7" s="127">
        <v>2737759.43</v>
      </c>
      <c r="F7" s="127">
        <v>213610</v>
      </c>
    </row>
  </sheetData>
  <mergeCells count="6">
    <mergeCell ref="A2:F2"/>
    <mergeCell ref="A3:D3"/>
    <mergeCell ref="C4:E4"/>
    <mergeCell ref="A4:A5"/>
    <mergeCell ref="B4:B5"/>
    <mergeCell ref="F4:F5"/>
  </mergeCells>
  <pageMargins left="0.75" right="0.75" top="1" bottom="1" header="0.5" footer="0.5"/>
  <pageSetup paperSize="9" scale="72"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697"/>
  <sheetViews>
    <sheetView showZeros="0" view="pageBreakPreview" zoomScaleNormal="100" workbookViewId="0">
      <selection activeCell="A3" sqref="$A3:$XFD7"/>
    </sheetView>
  </sheetViews>
  <sheetFormatPr defaultColWidth="9.14166666666667" defaultRowHeight="14.25" customHeight="1"/>
  <cols>
    <col min="1" max="1" width="28.7" customWidth="1"/>
    <col min="2" max="3" width="23.85" customWidth="1"/>
    <col min="4" max="4" width="14.6" customWidth="1"/>
    <col min="5" max="5" width="18.45" customWidth="1"/>
    <col min="6" max="6" width="14.7416666666667" customWidth="1"/>
    <col min="7" max="7" width="18.8833333333333" customWidth="1"/>
    <col min="8" max="13" width="15.3166666666667" customWidth="1"/>
    <col min="14" max="16" width="14.7416666666667" customWidth="1"/>
    <col min="17" max="17" width="14.8833333333333" customWidth="1"/>
    <col min="18" max="23" width="15.0333333333333" customWidth="1"/>
  </cols>
  <sheetData>
    <row r="1" ht="13.5" customHeight="1" spans="1:23">
      <c r="D1" s="1"/>
      <c r="E1" s="1"/>
      <c r="F1" s="1"/>
      <c r="G1" s="1"/>
      <c r="U1" s="113"/>
      <c r="W1" s="59" t="s">
        <v>215</v>
      </c>
    </row>
    <row r="2" ht="27.75" customHeight="1" spans="1:23">
      <c r="A2" s="27" t="s">
        <v>216</v>
      </c>
      <c r="B2" s="27"/>
      <c r="C2" s="27"/>
      <c r="D2" s="27"/>
      <c r="E2" s="27"/>
      <c r="F2" s="27"/>
      <c r="G2" s="27"/>
      <c r="H2" s="27"/>
      <c r="I2" s="27"/>
      <c r="J2" s="27"/>
      <c r="K2" s="27"/>
      <c r="L2" s="27"/>
      <c r="M2" s="27"/>
      <c r="N2" s="27"/>
      <c r="O2" s="27"/>
      <c r="P2" s="27"/>
      <c r="Q2" s="27"/>
      <c r="R2" s="27"/>
      <c r="S2" s="27"/>
      <c r="T2" s="27"/>
      <c r="U2" s="27"/>
      <c r="V2" s="27"/>
      <c r="W2" s="27"/>
    </row>
    <row r="3" ht="13.5" customHeight="1" spans="1:23">
      <c r="A3" s="4" t="str">
        <f>"单位名称："&amp;"云南省水利厅"</f>
        <v>单位名称：云南省水利厅</v>
      </c>
      <c r="B3" s="5"/>
      <c r="C3" s="5"/>
      <c r="D3" s="5"/>
      <c r="E3" s="5"/>
      <c r="F3" s="5"/>
      <c r="G3" s="5"/>
      <c r="H3" s="6"/>
      <c r="I3" s="6"/>
      <c r="J3" s="6"/>
      <c r="K3" s="6"/>
      <c r="L3" s="6"/>
      <c r="M3" s="6"/>
      <c r="N3" s="6"/>
      <c r="O3" s="6"/>
      <c r="P3" s="6"/>
      <c r="Q3" s="6"/>
      <c r="U3" s="113"/>
      <c r="W3" s="110" t="s">
        <v>2</v>
      </c>
    </row>
    <row r="4" ht="21.75" customHeight="1" spans="1:23">
      <c r="A4" s="8" t="s">
        <v>217</v>
      </c>
      <c r="B4" s="8" t="s">
        <v>218</v>
      </c>
      <c r="C4" s="8" t="s">
        <v>219</v>
      </c>
      <c r="D4" s="9" t="s">
        <v>220</v>
      </c>
      <c r="E4" s="9" t="s">
        <v>221</v>
      </c>
      <c r="F4" s="9" t="s">
        <v>222</v>
      </c>
      <c r="G4" s="9" t="s">
        <v>223</v>
      </c>
      <c r="H4" s="66" t="s">
        <v>224</v>
      </c>
      <c r="I4" s="66"/>
      <c r="J4" s="66"/>
      <c r="K4" s="66"/>
      <c r="L4" s="115"/>
      <c r="M4" s="115"/>
      <c r="N4" s="115"/>
      <c r="O4" s="115"/>
      <c r="P4" s="115"/>
      <c r="Q4" s="48"/>
      <c r="R4" s="66"/>
      <c r="S4" s="66"/>
      <c r="T4" s="66"/>
      <c r="U4" s="66"/>
      <c r="V4" s="66"/>
      <c r="W4" s="66"/>
    </row>
    <row r="5" ht="21.75" customHeight="1" spans="1:23">
      <c r="A5" s="13"/>
      <c r="B5" s="13"/>
      <c r="C5" s="13"/>
      <c r="D5" s="14"/>
      <c r="E5" s="14"/>
      <c r="F5" s="14"/>
      <c r="G5" s="14"/>
      <c r="H5" s="66" t="s">
        <v>30</v>
      </c>
      <c r="I5" s="48" t="s">
        <v>33</v>
      </c>
      <c r="J5" s="48"/>
      <c r="K5" s="48"/>
      <c r="L5" s="115"/>
      <c r="M5" s="115"/>
      <c r="N5" s="115" t="s">
        <v>225</v>
      </c>
      <c r="O5" s="115"/>
      <c r="P5" s="115"/>
      <c r="Q5" s="48" t="s">
        <v>36</v>
      </c>
      <c r="R5" s="66" t="s">
        <v>96</v>
      </c>
      <c r="S5" s="48"/>
      <c r="T5" s="48"/>
      <c r="U5" s="48"/>
      <c r="V5" s="48"/>
      <c r="W5" s="48"/>
    </row>
    <row r="6" ht="15" customHeight="1" spans="1:23">
      <c r="A6" s="16"/>
      <c r="B6" s="16"/>
      <c r="C6" s="16"/>
      <c r="D6" s="17"/>
      <c r="E6" s="17"/>
      <c r="F6" s="17"/>
      <c r="G6" s="17"/>
      <c r="H6" s="66"/>
      <c r="I6" s="48" t="s">
        <v>226</v>
      </c>
      <c r="J6" s="48" t="s">
        <v>227</v>
      </c>
      <c r="K6" s="48" t="s">
        <v>228</v>
      </c>
      <c r="L6" s="119" t="s">
        <v>229</v>
      </c>
      <c r="M6" s="119" t="s">
        <v>230</v>
      </c>
      <c r="N6" s="119" t="s">
        <v>33</v>
      </c>
      <c r="O6" s="119" t="s">
        <v>34</v>
      </c>
      <c r="P6" s="119" t="s">
        <v>35</v>
      </c>
      <c r="Q6" s="48"/>
      <c r="R6" s="48" t="s">
        <v>32</v>
      </c>
      <c r="S6" s="48" t="s">
        <v>43</v>
      </c>
      <c r="T6" s="48" t="s">
        <v>231</v>
      </c>
      <c r="U6" s="48" t="s">
        <v>39</v>
      </c>
      <c r="V6" s="48" t="s">
        <v>40</v>
      </c>
      <c r="W6" s="48" t="s">
        <v>41</v>
      </c>
    </row>
    <row r="7" ht="27.75" customHeight="1" spans="1:23">
      <c r="A7" s="16"/>
      <c r="B7" s="16"/>
      <c r="C7" s="16"/>
      <c r="D7" s="17"/>
      <c r="E7" s="17"/>
      <c r="F7" s="17"/>
      <c r="G7" s="17"/>
      <c r="H7" s="66"/>
      <c r="I7" s="48"/>
      <c r="J7" s="48"/>
      <c r="K7" s="48"/>
      <c r="L7" s="119"/>
      <c r="M7" s="119"/>
      <c r="N7" s="119"/>
      <c r="O7" s="119"/>
      <c r="P7" s="119"/>
      <c r="Q7" s="48"/>
      <c r="R7" s="48"/>
      <c r="S7" s="48"/>
      <c r="T7" s="48"/>
      <c r="U7" s="48"/>
      <c r="V7" s="48"/>
      <c r="W7" s="48"/>
    </row>
    <row r="8" ht="15" customHeight="1" spans="1:23">
      <c r="A8" s="120">
        <v>1</v>
      </c>
      <c r="B8" s="120">
        <v>2</v>
      </c>
      <c r="C8" s="120">
        <v>3</v>
      </c>
      <c r="D8" s="120">
        <v>4</v>
      </c>
      <c r="E8" s="120">
        <v>5</v>
      </c>
      <c r="F8" s="120">
        <v>6</v>
      </c>
      <c r="G8" s="120">
        <v>7</v>
      </c>
      <c r="H8" s="120">
        <v>8</v>
      </c>
      <c r="I8" s="120">
        <v>9</v>
      </c>
      <c r="J8" s="120">
        <v>10</v>
      </c>
      <c r="K8" s="120">
        <v>11</v>
      </c>
      <c r="L8" s="120">
        <v>12</v>
      </c>
      <c r="M8" s="120">
        <v>13</v>
      </c>
      <c r="N8" s="120">
        <v>14</v>
      </c>
      <c r="O8" s="120">
        <v>15</v>
      </c>
      <c r="P8" s="120">
        <v>16</v>
      </c>
      <c r="Q8" s="120">
        <v>17</v>
      </c>
      <c r="R8" s="120">
        <v>18</v>
      </c>
      <c r="S8" s="120">
        <v>19</v>
      </c>
      <c r="T8" s="120">
        <v>20</v>
      </c>
      <c r="U8" s="120">
        <v>21</v>
      </c>
      <c r="V8" s="120">
        <v>22</v>
      </c>
      <c r="W8" s="120">
        <v>23</v>
      </c>
    </row>
    <row r="9" ht="18.75" customHeight="1" spans="1:23">
      <c r="A9" s="23" t="s">
        <v>45</v>
      </c>
      <c r="B9" s="117"/>
      <c r="C9" s="23"/>
      <c r="D9" s="23"/>
      <c r="E9" s="23"/>
      <c r="F9" s="23"/>
      <c r="G9" s="23"/>
      <c r="H9" s="22">
        <v>200008396.35</v>
      </c>
      <c r="I9" s="22">
        <v>116886535.88</v>
      </c>
      <c r="J9" s="22">
        <v>29408004.87</v>
      </c>
      <c r="K9" s="22">
        <v>15433.91</v>
      </c>
      <c r="L9" s="22">
        <v>87463097.1</v>
      </c>
      <c r="M9" s="22"/>
      <c r="N9" s="22"/>
      <c r="O9" s="22"/>
      <c r="P9" s="22"/>
      <c r="Q9" s="22"/>
      <c r="R9" s="22">
        <v>83121860.47</v>
      </c>
      <c r="S9" s="22">
        <v>76877860.47</v>
      </c>
      <c r="T9" s="22"/>
      <c r="U9" s="22"/>
      <c r="V9" s="22"/>
      <c r="W9" s="22">
        <v>6244000</v>
      </c>
    </row>
    <row r="10" ht="31.4" customHeight="1" spans="1:23">
      <c r="A10" s="121" t="s">
        <v>45</v>
      </c>
      <c r="B10" s="117"/>
      <c r="C10" s="23"/>
      <c r="D10" s="23"/>
      <c r="E10" s="23"/>
      <c r="F10" s="23"/>
      <c r="G10" s="23"/>
      <c r="H10" s="22">
        <v>39841317.68</v>
      </c>
      <c r="I10" s="22">
        <v>39841317.68</v>
      </c>
      <c r="J10" s="22">
        <v>10037417.84</v>
      </c>
      <c r="K10" s="22"/>
      <c r="L10" s="22">
        <v>29803899.84</v>
      </c>
      <c r="M10" s="22"/>
      <c r="N10" s="22"/>
      <c r="O10" s="22"/>
      <c r="P10" s="22"/>
      <c r="Q10" s="22"/>
      <c r="R10" s="22"/>
      <c r="S10" s="22"/>
      <c r="T10" s="22"/>
      <c r="U10" s="22"/>
      <c r="V10" s="22"/>
      <c r="W10" s="22"/>
    </row>
    <row r="11" ht="31.4" customHeight="1" spans="1:23">
      <c r="A11" s="122" t="s">
        <v>45</v>
      </c>
      <c r="B11" s="117" t="s">
        <v>232</v>
      </c>
      <c r="C11" s="23" t="s">
        <v>212</v>
      </c>
      <c r="D11" s="23" t="s">
        <v>151</v>
      </c>
      <c r="E11" s="23" t="s">
        <v>152</v>
      </c>
      <c r="F11" s="23" t="s">
        <v>233</v>
      </c>
      <c r="G11" s="23" t="s">
        <v>212</v>
      </c>
      <c r="H11" s="22">
        <v>49000</v>
      </c>
      <c r="I11" s="22">
        <v>49000</v>
      </c>
      <c r="J11" s="22">
        <v>12250</v>
      </c>
      <c r="K11" s="22"/>
      <c r="L11" s="22">
        <v>36750</v>
      </c>
      <c r="M11" s="22"/>
      <c r="N11" s="22"/>
      <c r="O11" s="22"/>
      <c r="P11" s="22"/>
      <c r="Q11" s="22"/>
      <c r="R11" s="22"/>
      <c r="S11" s="22"/>
      <c r="T11" s="22"/>
      <c r="U11" s="22"/>
      <c r="V11" s="22"/>
      <c r="W11" s="22"/>
    </row>
    <row r="12" ht="31.4" customHeight="1" spans="1:23">
      <c r="A12" s="122" t="s">
        <v>45</v>
      </c>
      <c r="B12" s="117" t="s">
        <v>234</v>
      </c>
      <c r="C12" s="23" t="s">
        <v>235</v>
      </c>
      <c r="D12" s="23" t="s">
        <v>151</v>
      </c>
      <c r="E12" s="23" t="s">
        <v>152</v>
      </c>
      <c r="F12" s="23" t="s">
        <v>236</v>
      </c>
      <c r="G12" s="23" t="s">
        <v>237</v>
      </c>
      <c r="H12" s="22">
        <v>1355130</v>
      </c>
      <c r="I12" s="22">
        <v>1355130</v>
      </c>
      <c r="J12" s="22">
        <v>338782.5</v>
      </c>
      <c r="K12" s="22"/>
      <c r="L12" s="22">
        <v>1016347.5</v>
      </c>
      <c r="M12" s="22"/>
      <c r="N12" s="22"/>
      <c r="O12" s="22"/>
      <c r="P12" s="22"/>
      <c r="Q12" s="22"/>
      <c r="R12" s="22"/>
      <c r="S12" s="22"/>
      <c r="T12" s="22"/>
      <c r="U12" s="22"/>
      <c r="V12" s="22"/>
      <c r="W12" s="22"/>
    </row>
    <row r="13" ht="31.4" customHeight="1" spans="1:23">
      <c r="A13" s="122" t="s">
        <v>45</v>
      </c>
      <c r="B13" s="117" t="s">
        <v>238</v>
      </c>
      <c r="C13" s="23" t="s">
        <v>239</v>
      </c>
      <c r="D13" s="23" t="s">
        <v>151</v>
      </c>
      <c r="E13" s="23" t="s">
        <v>152</v>
      </c>
      <c r="F13" s="23" t="s">
        <v>240</v>
      </c>
      <c r="G13" s="23" t="s">
        <v>239</v>
      </c>
      <c r="H13" s="22">
        <v>335426.42</v>
      </c>
      <c r="I13" s="22">
        <v>335426.42</v>
      </c>
      <c r="J13" s="22">
        <v>83856.61</v>
      </c>
      <c r="K13" s="22"/>
      <c r="L13" s="22">
        <v>251569.81</v>
      </c>
      <c r="M13" s="22"/>
      <c r="N13" s="22"/>
      <c r="O13" s="22"/>
      <c r="P13" s="22"/>
      <c r="Q13" s="22"/>
      <c r="R13" s="22"/>
      <c r="S13" s="22"/>
      <c r="T13" s="22"/>
      <c r="U13" s="22"/>
      <c r="V13" s="22"/>
      <c r="W13" s="22"/>
    </row>
    <row r="14" ht="31.4" customHeight="1" spans="1:23">
      <c r="A14" s="122" t="s">
        <v>45</v>
      </c>
      <c r="B14" s="117" t="s">
        <v>241</v>
      </c>
      <c r="C14" s="23" t="s">
        <v>242</v>
      </c>
      <c r="D14" s="23" t="s">
        <v>126</v>
      </c>
      <c r="E14" s="23" t="s">
        <v>127</v>
      </c>
      <c r="F14" s="23" t="s">
        <v>243</v>
      </c>
      <c r="G14" s="23" t="s">
        <v>244</v>
      </c>
      <c r="H14" s="22">
        <v>62190</v>
      </c>
      <c r="I14" s="22">
        <v>62190</v>
      </c>
      <c r="J14" s="22">
        <v>15547.5</v>
      </c>
      <c r="K14" s="22"/>
      <c r="L14" s="22">
        <v>46642.5</v>
      </c>
      <c r="M14" s="22"/>
      <c r="N14" s="22"/>
      <c r="O14" s="22"/>
      <c r="P14" s="22"/>
      <c r="Q14" s="22"/>
      <c r="R14" s="22"/>
      <c r="S14" s="22"/>
      <c r="T14" s="22"/>
      <c r="U14" s="22"/>
      <c r="V14" s="22"/>
      <c r="W14" s="22"/>
    </row>
    <row r="15" ht="31.4" customHeight="1" spans="1:23">
      <c r="A15" s="122" t="s">
        <v>45</v>
      </c>
      <c r="B15" s="117" t="s">
        <v>241</v>
      </c>
      <c r="C15" s="23" t="s">
        <v>242</v>
      </c>
      <c r="D15" s="23" t="s">
        <v>151</v>
      </c>
      <c r="E15" s="23" t="s">
        <v>152</v>
      </c>
      <c r="F15" s="23" t="s">
        <v>245</v>
      </c>
      <c r="G15" s="23" t="s">
        <v>246</v>
      </c>
      <c r="H15" s="22">
        <v>190000</v>
      </c>
      <c r="I15" s="22">
        <v>190000</v>
      </c>
      <c r="J15" s="22">
        <v>47500</v>
      </c>
      <c r="K15" s="22"/>
      <c r="L15" s="22">
        <v>142500</v>
      </c>
      <c r="M15" s="22"/>
      <c r="N15" s="22"/>
      <c r="O15" s="22"/>
      <c r="P15" s="22"/>
      <c r="Q15" s="22"/>
      <c r="R15" s="22"/>
      <c r="S15" s="22"/>
      <c r="T15" s="22"/>
      <c r="U15" s="22"/>
      <c r="V15" s="22"/>
      <c r="W15" s="22"/>
    </row>
    <row r="16" ht="31.4" customHeight="1" spans="1:23">
      <c r="A16" s="122" t="s">
        <v>45</v>
      </c>
      <c r="B16" s="117" t="s">
        <v>241</v>
      </c>
      <c r="C16" s="23" t="s">
        <v>242</v>
      </c>
      <c r="D16" s="23" t="s">
        <v>151</v>
      </c>
      <c r="E16" s="23" t="s">
        <v>152</v>
      </c>
      <c r="F16" s="23" t="s">
        <v>247</v>
      </c>
      <c r="G16" s="23" t="s">
        <v>248</v>
      </c>
      <c r="H16" s="22">
        <v>5000</v>
      </c>
      <c r="I16" s="22">
        <v>5000</v>
      </c>
      <c r="J16" s="22">
        <v>1250</v>
      </c>
      <c r="K16" s="22"/>
      <c r="L16" s="22">
        <v>3750</v>
      </c>
      <c r="M16" s="22"/>
      <c r="N16" s="22"/>
      <c r="O16" s="22"/>
      <c r="P16" s="22"/>
      <c r="Q16" s="22"/>
      <c r="R16" s="22"/>
      <c r="S16" s="22"/>
      <c r="T16" s="22"/>
      <c r="U16" s="22"/>
      <c r="V16" s="22"/>
      <c r="W16" s="22"/>
    </row>
    <row r="17" ht="31.4" customHeight="1" spans="1:23">
      <c r="A17" s="122" t="s">
        <v>45</v>
      </c>
      <c r="B17" s="117" t="s">
        <v>241</v>
      </c>
      <c r="C17" s="23" t="s">
        <v>242</v>
      </c>
      <c r="D17" s="23" t="s">
        <v>151</v>
      </c>
      <c r="E17" s="23" t="s">
        <v>152</v>
      </c>
      <c r="F17" s="23" t="s">
        <v>249</v>
      </c>
      <c r="G17" s="23" t="s">
        <v>250</v>
      </c>
      <c r="H17" s="22">
        <v>70700</v>
      </c>
      <c r="I17" s="22">
        <v>70700</v>
      </c>
      <c r="J17" s="22">
        <v>17675</v>
      </c>
      <c r="K17" s="22"/>
      <c r="L17" s="22">
        <v>53025</v>
      </c>
      <c r="M17" s="22"/>
      <c r="N17" s="22"/>
      <c r="O17" s="22"/>
      <c r="P17" s="22"/>
      <c r="Q17" s="22"/>
      <c r="R17" s="22"/>
      <c r="S17" s="22"/>
      <c r="T17" s="22"/>
      <c r="U17" s="22"/>
      <c r="V17" s="22"/>
      <c r="W17" s="22"/>
    </row>
    <row r="18" ht="31.4" customHeight="1" spans="1:23">
      <c r="A18" s="122" t="s">
        <v>45</v>
      </c>
      <c r="B18" s="117" t="s">
        <v>241</v>
      </c>
      <c r="C18" s="23" t="s">
        <v>242</v>
      </c>
      <c r="D18" s="23" t="s">
        <v>151</v>
      </c>
      <c r="E18" s="23" t="s">
        <v>152</v>
      </c>
      <c r="F18" s="23" t="s">
        <v>251</v>
      </c>
      <c r="G18" s="23" t="s">
        <v>252</v>
      </c>
      <c r="H18" s="22">
        <v>217500</v>
      </c>
      <c r="I18" s="22">
        <v>217500</v>
      </c>
      <c r="J18" s="22">
        <v>54375</v>
      </c>
      <c r="K18" s="22"/>
      <c r="L18" s="22">
        <v>163125</v>
      </c>
      <c r="M18" s="22"/>
      <c r="N18" s="22"/>
      <c r="O18" s="22"/>
      <c r="P18" s="22"/>
      <c r="Q18" s="22"/>
      <c r="R18" s="22"/>
      <c r="S18" s="22"/>
      <c r="T18" s="22"/>
      <c r="U18" s="22"/>
      <c r="V18" s="22"/>
      <c r="W18" s="22"/>
    </row>
    <row r="19" ht="31.4" customHeight="1" spans="1:23">
      <c r="A19" s="122" t="s">
        <v>45</v>
      </c>
      <c r="B19" s="117" t="s">
        <v>241</v>
      </c>
      <c r="C19" s="23" t="s">
        <v>242</v>
      </c>
      <c r="D19" s="23" t="s">
        <v>151</v>
      </c>
      <c r="E19" s="23" t="s">
        <v>152</v>
      </c>
      <c r="F19" s="23" t="s">
        <v>253</v>
      </c>
      <c r="G19" s="23" t="s">
        <v>254</v>
      </c>
      <c r="H19" s="22">
        <v>92000</v>
      </c>
      <c r="I19" s="22">
        <v>92000</v>
      </c>
      <c r="J19" s="22">
        <v>23000</v>
      </c>
      <c r="K19" s="22"/>
      <c r="L19" s="22">
        <v>69000</v>
      </c>
      <c r="M19" s="22"/>
      <c r="N19" s="22"/>
      <c r="O19" s="22"/>
      <c r="P19" s="22"/>
      <c r="Q19" s="22"/>
      <c r="R19" s="22"/>
      <c r="S19" s="22"/>
      <c r="T19" s="22"/>
      <c r="U19" s="22"/>
      <c r="V19" s="22"/>
      <c r="W19" s="22"/>
    </row>
    <row r="20" ht="31.4" customHeight="1" spans="1:23">
      <c r="A20" s="122" t="s">
        <v>45</v>
      </c>
      <c r="B20" s="117" t="s">
        <v>241</v>
      </c>
      <c r="C20" s="23" t="s">
        <v>242</v>
      </c>
      <c r="D20" s="23" t="s">
        <v>151</v>
      </c>
      <c r="E20" s="23" t="s">
        <v>152</v>
      </c>
      <c r="F20" s="23" t="s">
        <v>255</v>
      </c>
      <c r="G20" s="23" t="s">
        <v>256</v>
      </c>
      <c r="H20" s="22">
        <v>565000</v>
      </c>
      <c r="I20" s="22">
        <v>565000</v>
      </c>
      <c r="J20" s="22">
        <v>141250</v>
      </c>
      <c r="K20" s="22"/>
      <c r="L20" s="22">
        <v>423750</v>
      </c>
      <c r="M20" s="22"/>
      <c r="N20" s="22"/>
      <c r="O20" s="22"/>
      <c r="P20" s="22"/>
      <c r="Q20" s="22"/>
      <c r="R20" s="22"/>
      <c r="S20" s="22"/>
      <c r="T20" s="22"/>
      <c r="U20" s="22"/>
      <c r="V20" s="22"/>
      <c r="W20" s="22"/>
    </row>
    <row r="21" ht="31.4" customHeight="1" spans="1:23">
      <c r="A21" s="122" t="s">
        <v>45</v>
      </c>
      <c r="B21" s="117" t="s">
        <v>241</v>
      </c>
      <c r="C21" s="23" t="s">
        <v>242</v>
      </c>
      <c r="D21" s="23" t="s">
        <v>151</v>
      </c>
      <c r="E21" s="23" t="s">
        <v>152</v>
      </c>
      <c r="F21" s="23" t="s">
        <v>257</v>
      </c>
      <c r="G21" s="23" t="s">
        <v>258</v>
      </c>
      <c r="H21" s="22">
        <v>400000</v>
      </c>
      <c r="I21" s="22">
        <v>400000</v>
      </c>
      <c r="J21" s="22">
        <v>100000</v>
      </c>
      <c r="K21" s="22"/>
      <c r="L21" s="22">
        <v>300000</v>
      </c>
      <c r="M21" s="22"/>
      <c r="N21" s="22"/>
      <c r="O21" s="22"/>
      <c r="P21" s="22"/>
      <c r="Q21" s="22"/>
      <c r="R21" s="22"/>
      <c r="S21" s="22"/>
      <c r="T21" s="22"/>
      <c r="U21" s="22"/>
      <c r="V21" s="22"/>
      <c r="W21" s="22"/>
    </row>
    <row r="22" ht="31.4" customHeight="1" spans="1:23">
      <c r="A22" s="122" t="s">
        <v>45</v>
      </c>
      <c r="B22" s="117" t="s">
        <v>241</v>
      </c>
      <c r="C22" s="23" t="s">
        <v>242</v>
      </c>
      <c r="D22" s="23" t="s">
        <v>151</v>
      </c>
      <c r="E22" s="23" t="s">
        <v>152</v>
      </c>
      <c r="F22" s="23" t="s">
        <v>259</v>
      </c>
      <c r="G22" s="23" t="s">
        <v>260</v>
      </c>
      <c r="H22" s="22">
        <v>87800</v>
      </c>
      <c r="I22" s="22">
        <v>87800</v>
      </c>
      <c r="J22" s="22">
        <v>21950</v>
      </c>
      <c r="K22" s="22"/>
      <c r="L22" s="22">
        <v>65850</v>
      </c>
      <c r="M22" s="22"/>
      <c r="N22" s="22"/>
      <c r="O22" s="22"/>
      <c r="P22" s="22"/>
      <c r="Q22" s="22"/>
      <c r="R22" s="22"/>
      <c r="S22" s="22"/>
      <c r="T22" s="22"/>
      <c r="U22" s="22"/>
      <c r="V22" s="22"/>
      <c r="W22" s="22"/>
    </row>
    <row r="23" ht="31.4" customHeight="1" spans="1:23">
      <c r="A23" s="122" t="s">
        <v>45</v>
      </c>
      <c r="B23" s="117" t="s">
        <v>241</v>
      </c>
      <c r="C23" s="23" t="s">
        <v>242</v>
      </c>
      <c r="D23" s="23" t="s">
        <v>151</v>
      </c>
      <c r="E23" s="23" t="s">
        <v>152</v>
      </c>
      <c r="F23" s="23" t="s">
        <v>261</v>
      </c>
      <c r="G23" s="23" t="s">
        <v>262</v>
      </c>
      <c r="H23" s="22">
        <v>170000</v>
      </c>
      <c r="I23" s="22">
        <v>170000</v>
      </c>
      <c r="J23" s="22">
        <v>42500</v>
      </c>
      <c r="K23" s="22"/>
      <c r="L23" s="22">
        <v>127500</v>
      </c>
      <c r="M23" s="22"/>
      <c r="N23" s="22"/>
      <c r="O23" s="22"/>
      <c r="P23" s="22"/>
      <c r="Q23" s="22"/>
      <c r="R23" s="22"/>
      <c r="S23" s="22"/>
      <c r="T23" s="22"/>
      <c r="U23" s="22"/>
      <c r="V23" s="22"/>
      <c r="W23" s="22"/>
    </row>
    <row r="24" ht="31.4" customHeight="1" spans="1:23">
      <c r="A24" s="122" t="s">
        <v>45</v>
      </c>
      <c r="B24" s="117" t="s">
        <v>241</v>
      </c>
      <c r="C24" s="23" t="s">
        <v>242</v>
      </c>
      <c r="D24" s="23" t="s">
        <v>151</v>
      </c>
      <c r="E24" s="23" t="s">
        <v>152</v>
      </c>
      <c r="F24" s="23" t="s">
        <v>263</v>
      </c>
      <c r="G24" s="23" t="s">
        <v>264</v>
      </c>
      <c r="H24" s="22">
        <v>15000</v>
      </c>
      <c r="I24" s="22">
        <v>15000</v>
      </c>
      <c r="J24" s="22">
        <v>3750</v>
      </c>
      <c r="K24" s="22"/>
      <c r="L24" s="22">
        <v>11250</v>
      </c>
      <c r="M24" s="22"/>
      <c r="N24" s="22"/>
      <c r="O24" s="22"/>
      <c r="P24" s="22"/>
      <c r="Q24" s="22"/>
      <c r="R24" s="22"/>
      <c r="S24" s="22"/>
      <c r="T24" s="22"/>
      <c r="U24" s="22"/>
      <c r="V24" s="22"/>
      <c r="W24" s="22"/>
    </row>
    <row r="25" ht="31.4" customHeight="1" spans="1:23">
      <c r="A25" s="122" t="s">
        <v>45</v>
      </c>
      <c r="B25" s="117" t="s">
        <v>241</v>
      </c>
      <c r="C25" s="23" t="s">
        <v>242</v>
      </c>
      <c r="D25" s="23" t="s">
        <v>151</v>
      </c>
      <c r="E25" s="23" t="s">
        <v>152</v>
      </c>
      <c r="F25" s="23" t="s">
        <v>265</v>
      </c>
      <c r="G25" s="23" t="s">
        <v>266</v>
      </c>
      <c r="H25" s="22">
        <v>254500</v>
      </c>
      <c r="I25" s="22">
        <v>254500</v>
      </c>
      <c r="J25" s="22">
        <v>63625</v>
      </c>
      <c r="K25" s="22"/>
      <c r="L25" s="22">
        <v>190875</v>
      </c>
      <c r="M25" s="22"/>
      <c r="N25" s="22"/>
      <c r="O25" s="22"/>
      <c r="P25" s="22"/>
      <c r="Q25" s="22"/>
      <c r="R25" s="22"/>
      <c r="S25" s="22"/>
      <c r="T25" s="22"/>
      <c r="U25" s="22"/>
      <c r="V25" s="22"/>
      <c r="W25" s="22"/>
    </row>
    <row r="26" ht="31.4" customHeight="1" spans="1:23">
      <c r="A26" s="122" t="s">
        <v>45</v>
      </c>
      <c r="B26" s="117" t="s">
        <v>241</v>
      </c>
      <c r="C26" s="23" t="s">
        <v>242</v>
      </c>
      <c r="D26" s="23" t="s">
        <v>151</v>
      </c>
      <c r="E26" s="23" t="s">
        <v>152</v>
      </c>
      <c r="F26" s="23" t="s">
        <v>236</v>
      </c>
      <c r="G26" s="23" t="s">
        <v>237</v>
      </c>
      <c r="H26" s="22">
        <v>129060</v>
      </c>
      <c r="I26" s="22">
        <v>129060</v>
      </c>
      <c r="J26" s="22">
        <v>32265</v>
      </c>
      <c r="K26" s="22"/>
      <c r="L26" s="22">
        <v>96795</v>
      </c>
      <c r="M26" s="22"/>
      <c r="N26" s="22"/>
      <c r="O26" s="22"/>
      <c r="P26" s="22"/>
      <c r="Q26" s="22"/>
      <c r="R26" s="22"/>
      <c r="S26" s="22"/>
      <c r="T26" s="22"/>
      <c r="U26" s="22"/>
      <c r="V26" s="22"/>
      <c r="W26" s="22"/>
    </row>
    <row r="27" ht="31.4" customHeight="1" spans="1:23">
      <c r="A27" s="122" t="s">
        <v>45</v>
      </c>
      <c r="B27" s="117" t="s">
        <v>241</v>
      </c>
      <c r="C27" s="23" t="s">
        <v>242</v>
      </c>
      <c r="D27" s="23" t="s">
        <v>151</v>
      </c>
      <c r="E27" s="23" t="s">
        <v>152</v>
      </c>
      <c r="F27" s="23" t="s">
        <v>243</v>
      </c>
      <c r="G27" s="23" t="s">
        <v>244</v>
      </c>
      <c r="H27" s="22">
        <v>706059.52</v>
      </c>
      <c r="I27" s="22">
        <v>706059.52</v>
      </c>
      <c r="J27" s="22">
        <v>176514.88</v>
      </c>
      <c r="K27" s="22"/>
      <c r="L27" s="22">
        <v>529544.64</v>
      </c>
      <c r="M27" s="22"/>
      <c r="N27" s="22"/>
      <c r="O27" s="22"/>
      <c r="P27" s="22"/>
      <c r="Q27" s="22"/>
      <c r="R27" s="22"/>
      <c r="S27" s="22"/>
      <c r="T27" s="22"/>
      <c r="U27" s="22"/>
      <c r="V27" s="22"/>
      <c r="W27" s="22"/>
    </row>
    <row r="28" ht="31.4" customHeight="1" spans="1:23">
      <c r="A28" s="122" t="s">
        <v>45</v>
      </c>
      <c r="B28" s="117" t="s">
        <v>267</v>
      </c>
      <c r="C28" s="23" t="s">
        <v>268</v>
      </c>
      <c r="D28" s="23" t="s">
        <v>151</v>
      </c>
      <c r="E28" s="23" t="s">
        <v>152</v>
      </c>
      <c r="F28" s="23" t="s">
        <v>269</v>
      </c>
      <c r="G28" s="23" t="s">
        <v>270</v>
      </c>
      <c r="H28" s="22">
        <v>6625747.8</v>
      </c>
      <c r="I28" s="22">
        <v>6625747.8</v>
      </c>
      <c r="J28" s="22">
        <v>1656436.95</v>
      </c>
      <c r="K28" s="22"/>
      <c r="L28" s="22">
        <v>4969310.85</v>
      </c>
      <c r="M28" s="22"/>
      <c r="N28" s="22"/>
      <c r="O28" s="22"/>
      <c r="P28" s="22"/>
      <c r="Q28" s="22"/>
      <c r="R28" s="22"/>
      <c r="S28" s="22"/>
      <c r="T28" s="22"/>
      <c r="U28" s="22"/>
      <c r="V28" s="22"/>
      <c r="W28" s="22"/>
    </row>
    <row r="29" ht="31.4" customHeight="1" spans="1:23">
      <c r="A29" s="122" t="s">
        <v>45</v>
      </c>
      <c r="B29" s="117" t="s">
        <v>267</v>
      </c>
      <c r="C29" s="23" t="s">
        <v>268</v>
      </c>
      <c r="D29" s="23" t="s">
        <v>151</v>
      </c>
      <c r="E29" s="23" t="s">
        <v>152</v>
      </c>
      <c r="F29" s="23" t="s">
        <v>271</v>
      </c>
      <c r="G29" s="23" t="s">
        <v>272</v>
      </c>
      <c r="H29" s="22">
        <v>7051665.6</v>
      </c>
      <c r="I29" s="22">
        <v>7051665.6</v>
      </c>
      <c r="J29" s="22">
        <v>1762916.4</v>
      </c>
      <c r="K29" s="22"/>
      <c r="L29" s="22">
        <v>5288749.2</v>
      </c>
      <c r="M29" s="22"/>
      <c r="N29" s="22"/>
      <c r="O29" s="22"/>
      <c r="P29" s="22"/>
      <c r="Q29" s="22"/>
      <c r="R29" s="22"/>
      <c r="S29" s="22"/>
      <c r="T29" s="22"/>
      <c r="U29" s="22"/>
      <c r="V29" s="22"/>
      <c r="W29" s="22"/>
    </row>
    <row r="30" ht="31.4" customHeight="1" spans="1:23">
      <c r="A30" s="122" t="s">
        <v>45</v>
      </c>
      <c r="B30" s="117" t="s">
        <v>267</v>
      </c>
      <c r="C30" s="23" t="s">
        <v>268</v>
      </c>
      <c r="D30" s="23" t="s">
        <v>151</v>
      </c>
      <c r="E30" s="23" t="s">
        <v>152</v>
      </c>
      <c r="F30" s="23" t="s">
        <v>273</v>
      </c>
      <c r="G30" s="23" t="s">
        <v>274</v>
      </c>
      <c r="H30" s="22">
        <v>587395.65</v>
      </c>
      <c r="I30" s="22">
        <v>587395.65</v>
      </c>
      <c r="J30" s="22">
        <v>146848.91</v>
      </c>
      <c r="K30" s="22"/>
      <c r="L30" s="22">
        <v>440546.74</v>
      </c>
      <c r="M30" s="22"/>
      <c r="N30" s="22"/>
      <c r="O30" s="22"/>
      <c r="P30" s="22"/>
      <c r="Q30" s="22"/>
      <c r="R30" s="22"/>
      <c r="S30" s="22"/>
      <c r="T30" s="22"/>
      <c r="U30" s="22"/>
      <c r="V30" s="22"/>
      <c r="W30" s="22"/>
    </row>
    <row r="31" ht="31.4" customHeight="1" spans="1:23">
      <c r="A31" s="122" t="s">
        <v>45</v>
      </c>
      <c r="B31" s="117" t="s">
        <v>275</v>
      </c>
      <c r="C31" s="23" t="s">
        <v>276</v>
      </c>
      <c r="D31" s="23" t="s">
        <v>130</v>
      </c>
      <c r="E31" s="23" t="s">
        <v>131</v>
      </c>
      <c r="F31" s="23" t="s">
        <v>277</v>
      </c>
      <c r="G31" s="23" t="s">
        <v>278</v>
      </c>
      <c r="H31" s="22">
        <v>2588175.24</v>
      </c>
      <c r="I31" s="22">
        <v>2588175.24</v>
      </c>
      <c r="J31" s="22">
        <v>647043.81</v>
      </c>
      <c r="K31" s="22"/>
      <c r="L31" s="22">
        <v>1941131.43</v>
      </c>
      <c r="M31" s="22"/>
      <c r="N31" s="22"/>
      <c r="O31" s="22"/>
      <c r="P31" s="22"/>
      <c r="Q31" s="22"/>
      <c r="R31" s="22"/>
      <c r="S31" s="22"/>
      <c r="T31" s="22"/>
      <c r="U31" s="22"/>
      <c r="V31" s="22"/>
      <c r="W31" s="22"/>
    </row>
    <row r="32" ht="31.4" customHeight="1" spans="1:23">
      <c r="A32" s="122" t="s">
        <v>45</v>
      </c>
      <c r="B32" s="117" t="s">
        <v>275</v>
      </c>
      <c r="C32" s="23" t="s">
        <v>276</v>
      </c>
      <c r="D32" s="23" t="s">
        <v>134</v>
      </c>
      <c r="E32" s="23" t="s">
        <v>133</v>
      </c>
      <c r="F32" s="23" t="s">
        <v>279</v>
      </c>
      <c r="G32" s="23" t="s">
        <v>280</v>
      </c>
      <c r="H32" s="22">
        <v>25591.53</v>
      </c>
      <c r="I32" s="22">
        <v>25591.53</v>
      </c>
      <c r="J32" s="22">
        <v>6397.88</v>
      </c>
      <c r="K32" s="22"/>
      <c r="L32" s="22">
        <v>19193.65</v>
      </c>
      <c r="M32" s="22"/>
      <c r="N32" s="22"/>
      <c r="O32" s="22"/>
      <c r="P32" s="22"/>
      <c r="Q32" s="22"/>
      <c r="R32" s="22"/>
      <c r="S32" s="22"/>
      <c r="T32" s="22"/>
      <c r="U32" s="22"/>
      <c r="V32" s="22"/>
      <c r="W32" s="22"/>
    </row>
    <row r="33" ht="31.4" customHeight="1" spans="1:23">
      <c r="A33" s="122" t="s">
        <v>45</v>
      </c>
      <c r="B33" s="117" t="s">
        <v>275</v>
      </c>
      <c r="C33" s="23" t="s">
        <v>276</v>
      </c>
      <c r="D33" s="23" t="s">
        <v>139</v>
      </c>
      <c r="E33" s="23" t="s">
        <v>140</v>
      </c>
      <c r="F33" s="23" t="s">
        <v>281</v>
      </c>
      <c r="G33" s="23" t="s">
        <v>282</v>
      </c>
      <c r="H33" s="22">
        <v>1617609.53</v>
      </c>
      <c r="I33" s="22">
        <v>1617609.53</v>
      </c>
      <c r="J33" s="22">
        <v>404402.38</v>
      </c>
      <c r="K33" s="22"/>
      <c r="L33" s="22">
        <v>1213207.15</v>
      </c>
      <c r="M33" s="22"/>
      <c r="N33" s="22"/>
      <c r="O33" s="22"/>
      <c r="P33" s="22"/>
      <c r="Q33" s="22"/>
      <c r="R33" s="22"/>
      <c r="S33" s="22"/>
      <c r="T33" s="22"/>
      <c r="U33" s="22"/>
      <c r="V33" s="22"/>
      <c r="W33" s="22"/>
    </row>
    <row r="34" ht="31.4" customHeight="1" spans="1:23">
      <c r="A34" s="122" t="s">
        <v>45</v>
      </c>
      <c r="B34" s="117" t="s">
        <v>275</v>
      </c>
      <c r="C34" s="23" t="s">
        <v>276</v>
      </c>
      <c r="D34" s="23" t="s">
        <v>139</v>
      </c>
      <c r="E34" s="23" t="s">
        <v>140</v>
      </c>
      <c r="F34" s="23" t="s">
        <v>283</v>
      </c>
      <c r="G34" s="23" t="s">
        <v>284</v>
      </c>
      <c r="H34" s="22">
        <v>354690</v>
      </c>
      <c r="I34" s="22">
        <v>354690</v>
      </c>
      <c r="J34" s="22">
        <v>88672.5</v>
      </c>
      <c r="K34" s="22"/>
      <c r="L34" s="22">
        <v>266017.5</v>
      </c>
      <c r="M34" s="22"/>
      <c r="N34" s="22"/>
      <c r="O34" s="22"/>
      <c r="P34" s="22"/>
      <c r="Q34" s="22"/>
      <c r="R34" s="22"/>
      <c r="S34" s="22"/>
      <c r="T34" s="22"/>
      <c r="U34" s="22"/>
      <c r="V34" s="22"/>
      <c r="W34" s="22"/>
    </row>
    <row r="35" ht="31.4" customHeight="1" spans="1:23">
      <c r="A35" s="122" t="s">
        <v>45</v>
      </c>
      <c r="B35" s="117" t="s">
        <v>275</v>
      </c>
      <c r="C35" s="23" t="s">
        <v>276</v>
      </c>
      <c r="D35" s="23" t="s">
        <v>143</v>
      </c>
      <c r="E35" s="23" t="s">
        <v>144</v>
      </c>
      <c r="F35" s="23" t="s">
        <v>285</v>
      </c>
      <c r="G35" s="23" t="s">
        <v>286</v>
      </c>
      <c r="H35" s="22">
        <v>1158689.34</v>
      </c>
      <c r="I35" s="22">
        <v>1158689.34</v>
      </c>
      <c r="J35" s="22">
        <v>289672.34</v>
      </c>
      <c r="K35" s="22"/>
      <c r="L35" s="22">
        <v>869017</v>
      </c>
      <c r="M35" s="22"/>
      <c r="N35" s="22"/>
      <c r="O35" s="22"/>
      <c r="P35" s="22"/>
      <c r="Q35" s="22"/>
      <c r="R35" s="22"/>
      <c r="S35" s="22"/>
      <c r="T35" s="22"/>
      <c r="U35" s="22"/>
      <c r="V35" s="22"/>
      <c r="W35" s="22"/>
    </row>
    <row r="36" ht="31.4" customHeight="1" spans="1:23">
      <c r="A36" s="122" t="s">
        <v>45</v>
      </c>
      <c r="B36" s="117" t="s">
        <v>275</v>
      </c>
      <c r="C36" s="23" t="s">
        <v>276</v>
      </c>
      <c r="D36" s="23" t="s">
        <v>145</v>
      </c>
      <c r="E36" s="23" t="s">
        <v>146</v>
      </c>
      <c r="F36" s="23" t="s">
        <v>279</v>
      </c>
      <c r="G36" s="23" t="s">
        <v>280</v>
      </c>
      <c r="H36" s="22">
        <v>79852.5</v>
      </c>
      <c r="I36" s="22">
        <v>79852.5</v>
      </c>
      <c r="J36" s="22">
        <v>79852.5</v>
      </c>
      <c r="K36" s="22"/>
      <c r="L36" s="22"/>
      <c r="M36" s="22"/>
      <c r="N36" s="22"/>
      <c r="O36" s="22"/>
      <c r="P36" s="22"/>
      <c r="Q36" s="22"/>
      <c r="R36" s="22"/>
      <c r="S36" s="22"/>
      <c r="T36" s="22"/>
      <c r="U36" s="22"/>
      <c r="V36" s="22"/>
      <c r="W36" s="22"/>
    </row>
    <row r="37" ht="31.4" customHeight="1" spans="1:23">
      <c r="A37" s="122" t="s">
        <v>45</v>
      </c>
      <c r="B37" s="117" t="s">
        <v>287</v>
      </c>
      <c r="C37" s="23" t="s">
        <v>183</v>
      </c>
      <c r="D37" s="23" t="s">
        <v>182</v>
      </c>
      <c r="E37" s="23" t="s">
        <v>183</v>
      </c>
      <c r="F37" s="23" t="s">
        <v>288</v>
      </c>
      <c r="G37" s="23" t="s">
        <v>183</v>
      </c>
      <c r="H37" s="22">
        <v>2193087.2</v>
      </c>
      <c r="I37" s="22">
        <v>2193087.2</v>
      </c>
      <c r="J37" s="22">
        <v>548271.8</v>
      </c>
      <c r="K37" s="22"/>
      <c r="L37" s="22">
        <v>1644815.4</v>
      </c>
      <c r="M37" s="22"/>
      <c r="N37" s="22"/>
      <c r="O37" s="22"/>
      <c r="P37" s="22"/>
      <c r="Q37" s="22"/>
      <c r="R37" s="22"/>
      <c r="S37" s="22"/>
      <c r="T37" s="22"/>
      <c r="U37" s="22"/>
      <c r="V37" s="22"/>
      <c r="W37" s="22"/>
    </row>
    <row r="38" ht="31.4" customHeight="1" spans="1:23">
      <c r="A38" s="122" t="s">
        <v>45</v>
      </c>
      <c r="B38" s="117" t="s">
        <v>289</v>
      </c>
      <c r="C38" s="23" t="s">
        <v>290</v>
      </c>
      <c r="D38" s="23" t="s">
        <v>151</v>
      </c>
      <c r="E38" s="23" t="s">
        <v>152</v>
      </c>
      <c r="F38" s="23" t="s">
        <v>291</v>
      </c>
      <c r="G38" s="23" t="s">
        <v>292</v>
      </c>
      <c r="H38" s="22">
        <v>37048.8</v>
      </c>
      <c r="I38" s="22">
        <v>37048.8</v>
      </c>
      <c r="J38" s="22">
        <v>9262.2</v>
      </c>
      <c r="K38" s="22"/>
      <c r="L38" s="22">
        <v>27786.6</v>
      </c>
      <c r="M38" s="22"/>
      <c r="N38" s="22"/>
      <c r="O38" s="22"/>
      <c r="P38" s="22"/>
      <c r="Q38" s="22"/>
      <c r="R38" s="22"/>
      <c r="S38" s="22"/>
      <c r="T38" s="22"/>
      <c r="U38" s="22"/>
      <c r="V38" s="22"/>
      <c r="W38" s="22"/>
    </row>
    <row r="39" ht="31.4" customHeight="1" spans="1:23">
      <c r="A39" s="122" t="s">
        <v>45</v>
      </c>
      <c r="B39" s="117" t="s">
        <v>293</v>
      </c>
      <c r="C39" s="23" t="s">
        <v>294</v>
      </c>
      <c r="D39" s="23" t="s">
        <v>151</v>
      </c>
      <c r="E39" s="23" t="s">
        <v>152</v>
      </c>
      <c r="F39" s="23" t="s">
        <v>295</v>
      </c>
      <c r="G39" s="23" t="s">
        <v>296</v>
      </c>
      <c r="H39" s="22">
        <v>450000</v>
      </c>
      <c r="I39" s="22">
        <v>450000</v>
      </c>
      <c r="J39" s="22">
        <v>112500</v>
      </c>
      <c r="K39" s="22"/>
      <c r="L39" s="22">
        <v>337500</v>
      </c>
      <c r="M39" s="22"/>
      <c r="N39" s="22"/>
      <c r="O39" s="22"/>
      <c r="P39" s="22"/>
      <c r="Q39" s="22"/>
      <c r="R39" s="22"/>
      <c r="S39" s="22"/>
      <c r="T39" s="22"/>
      <c r="U39" s="22"/>
      <c r="V39" s="22"/>
      <c r="W39" s="22"/>
    </row>
    <row r="40" ht="31.4" customHeight="1" spans="1:23">
      <c r="A40" s="122" t="s">
        <v>45</v>
      </c>
      <c r="B40" s="117" t="s">
        <v>297</v>
      </c>
      <c r="C40" s="23" t="s">
        <v>298</v>
      </c>
      <c r="D40" s="23" t="s">
        <v>151</v>
      </c>
      <c r="E40" s="23" t="s">
        <v>152</v>
      </c>
      <c r="F40" s="23" t="s">
        <v>273</v>
      </c>
      <c r="G40" s="23" t="s">
        <v>274</v>
      </c>
      <c r="H40" s="22">
        <v>3380328</v>
      </c>
      <c r="I40" s="22">
        <v>3380328</v>
      </c>
      <c r="J40" s="22">
        <v>845082</v>
      </c>
      <c r="K40" s="22"/>
      <c r="L40" s="22">
        <v>2535246</v>
      </c>
      <c r="M40" s="22"/>
      <c r="N40" s="22"/>
      <c r="O40" s="22"/>
      <c r="P40" s="22"/>
      <c r="Q40" s="22"/>
      <c r="R40" s="22"/>
      <c r="S40" s="22"/>
      <c r="T40" s="22"/>
      <c r="U40" s="22"/>
      <c r="V40" s="22"/>
      <c r="W40" s="22"/>
    </row>
    <row r="41" ht="31.4" customHeight="1" spans="1:23">
      <c r="A41" s="122" t="s">
        <v>45</v>
      </c>
      <c r="B41" s="117" t="s">
        <v>299</v>
      </c>
      <c r="C41" s="23" t="s">
        <v>268</v>
      </c>
      <c r="D41" s="23" t="s">
        <v>151</v>
      </c>
      <c r="E41" s="23" t="s">
        <v>152</v>
      </c>
      <c r="F41" s="23" t="s">
        <v>269</v>
      </c>
      <c r="G41" s="23" t="s">
        <v>270</v>
      </c>
      <c r="H41" s="22">
        <v>770175</v>
      </c>
      <c r="I41" s="22">
        <v>770175</v>
      </c>
      <c r="J41" s="22">
        <v>192543.75</v>
      </c>
      <c r="K41" s="22"/>
      <c r="L41" s="22">
        <v>577631.25</v>
      </c>
      <c r="M41" s="22"/>
      <c r="N41" s="22"/>
      <c r="O41" s="22"/>
      <c r="P41" s="22"/>
      <c r="Q41" s="22"/>
      <c r="R41" s="22"/>
      <c r="S41" s="22"/>
      <c r="T41" s="22"/>
      <c r="U41" s="22"/>
      <c r="V41" s="22"/>
      <c r="W41" s="22"/>
    </row>
    <row r="42" ht="31.4" customHeight="1" spans="1:23">
      <c r="A42" s="122" t="s">
        <v>45</v>
      </c>
      <c r="B42" s="117" t="s">
        <v>299</v>
      </c>
      <c r="C42" s="23" t="s">
        <v>268</v>
      </c>
      <c r="D42" s="23" t="s">
        <v>151</v>
      </c>
      <c r="E42" s="23" t="s">
        <v>152</v>
      </c>
      <c r="F42" s="23" t="s">
        <v>271</v>
      </c>
      <c r="G42" s="23" t="s">
        <v>272</v>
      </c>
      <c r="H42" s="22">
        <v>916221.6</v>
      </c>
      <c r="I42" s="22">
        <v>916221.6</v>
      </c>
      <c r="J42" s="22">
        <v>229055.4</v>
      </c>
      <c r="K42" s="22"/>
      <c r="L42" s="22">
        <v>687166.2</v>
      </c>
      <c r="M42" s="22"/>
      <c r="N42" s="22"/>
      <c r="O42" s="22"/>
      <c r="P42" s="22"/>
      <c r="Q42" s="22"/>
      <c r="R42" s="22"/>
      <c r="S42" s="22"/>
      <c r="T42" s="22"/>
      <c r="U42" s="22"/>
      <c r="V42" s="22"/>
      <c r="W42" s="22"/>
    </row>
    <row r="43" ht="31.4" customHeight="1" spans="1:23">
      <c r="A43" s="122" t="s">
        <v>45</v>
      </c>
      <c r="B43" s="117" t="s">
        <v>299</v>
      </c>
      <c r="C43" s="23" t="s">
        <v>268</v>
      </c>
      <c r="D43" s="23" t="s">
        <v>151</v>
      </c>
      <c r="E43" s="23" t="s">
        <v>152</v>
      </c>
      <c r="F43" s="23" t="s">
        <v>273</v>
      </c>
      <c r="G43" s="23" t="s">
        <v>274</v>
      </c>
      <c r="H43" s="22">
        <v>69056.25</v>
      </c>
      <c r="I43" s="22">
        <v>69056.25</v>
      </c>
      <c r="J43" s="22">
        <v>17264.06</v>
      </c>
      <c r="K43" s="22"/>
      <c r="L43" s="22">
        <v>51792.19</v>
      </c>
      <c r="M43" s="22"/>
      <c r="N43" s="22"/>
      <c r="O43" s="22"/>
      <c r="P43" s="22"/>
      <c r="Q43" s="22"/>
      <c r="R43" s="22"/>
      <c r="S43" s="22"/>
      <c r="T43" s="22"/>
      <c r="U43" s="22"/>
      <c r="V43" s="22"/>
      <c r="W43" s="22"/>
    </row>
    <row r="44" ht="31.4" customHeight="1" spans="1:23">
      <c r="A44" s="122" t="s">
        <v>45</v>
      </c>
      <c r="B44" s="117" t="s">
        <v>300</v>
      </c>
      <c r="C44" s="23" t="s">
        <v>276</v>
      </c>
      <c r="D44" s="23" t="s">
        <v>130</v>
      </c>
      <c r="E44" s="23" t="s">
        <v>131</v>
      </c>
      <c r="F44" s="23" t="s">
        <v>277</v>
      </c>
      <c r="G44" s="23" t="s">
        <v>278</v>
      </c>
      <c r="H44" s="22">
        <v>315372.46</v>
      </c>
      <c r="I44" s="22">
        <v>315372.46</v>
      </c>
      <c r="J44" s="22">
        <v>78843.12</v>
      </c>
      <c r="K44" s="22"/>
      <c r="L44" s="22">
        <v>236529.34</v>
      </c>
      <c r="M44" s="22"/>
      <c r="N44" s="22"/>
      <c r="O44" s="22"/>
      <c r="P44" s="22"/>
      <c r="Q44" s="22"/>
      <c r="R44" s="22"/>
      <c r="S44" s="22"/>
      <c r="T44" s="22"/>
      <c r="U44" s="22"/>
      <c r="V44" s="22"/>
      <c r="W44" s="22"/>
    </row>
    <row r="45" ht="31.4" customHeight="1" spans="1:23">
      <c r="A45" s="122" t="s">
        <v>45</v>
      </c>
      <c r="B45" s="117" t="s">
        <v>300</v>
      </c>
      <c r="C45" s="23" t="s">
        <v>276</v>
      </c>
      <c r="D45" s="23" t="s">
        <v>134</v>
      </c>
      <c r="E45" s="23" t="s">
        <v>133</v>
      </c>
      <c r="F45" s="23" t="s">
        <v>279</v>
      </c>
      <c r="G45" s="23" t="s">
        <v>280</v>
      </c>
      <c r="H45" s="22">
        <v>3131.72</v>
      </c>
      <c r="I45" s="22">
        <v>3131.72</v>
      </c>
      <c r="J45" s="22">
        <v>782.93</v>
      </c>
      <c r="K45" s="22"/>
      <c r="L45" s="22">
        <v>2348.79</v>
      </c>
      <c r="M45" s="22"/>
      <c r="N45" s="22"/>
      <c r="O45" s="22"/>
      <c r="P45" s="22"/>
      <c r="Q45" s="22"/>
      <c r="R45" s="22"/>
      <c r="S45" s="22"/>
      <c r="T45" s="22"/>
      <c r="U45" s="22"/>
      <c r="V45" s="22"/>
      <c r="W45" s="22"/>
    </row>
    <row r="46" ht="31.4" customHeight="1" spans="1:23">
      <c r="A46" s="122" t="s">
        <v>45</v>
      </c>
      <c r="B46" s="117" t="s">
        <v>300</v>
      </c>
      <c r="C46" s="23" t="s">
        <v>276</v>
      </c>
      <c r="D46" s="23" t="s">
        <v>139</v>
      </c>
      <c r="E46" s="23" t="s">
        <v>140</v>
      </c>
      <c r="F46" s="23" t="s">
        <v>281</v>
      </c>
      <c r="G46" s="23" t="s">
        <v>282</v>
      </c>
      <c r="H46" s="22">
        <v>197107.79</v>
      </c>
      <c r="I46" s="22">
        <v>197107.79</v>
      </c>
      <c r="J46" s="22">
        <v>49276.95</v>
      </c>
      <c r="K46" s="22"/>
      <c r="L46" s="22">
        <v>147830.84</v>
      </c>
      <c r="M46" s="22"/>
      <c r="N46" s="22"/>
      <c r="O46" s="22"/>
      <c r="P46" s="22"/>
      <c r="Q46" s="22"/>
      <c r="R46" s="22"/>
      <c r="S46" s="22"/>
      <c r="T46" s="22"/>
      <c r="U46" s="22"/>
      <c r="V46" s="22"/>
      <c r="W46" s="22"/>
    </row>
    <row r="47" ht="31.4" customHeight="1" spans="1:23">
      <c r="A47" s="122" t="s">
        <v>45</v>
      </c>
      <c r="B47" s="117" t="s">
        <v>300</v>
      </c>
      <c r="C47" s="23" t="s">
        <v>276</v>
      </c>
      <c r="D47" s="23" t="s">
        <v>143</v>
      </c>
      <c r="E47" s="23" t="s">
        <v>144</v>
      </c>
      <c r="F47" s="23" t="s">
        <v>285</v>
      </c>
      <c r="G47" s="23" t="s">
        <v>286</v>
      </c>
      <c r="H47" s="22">
        <v>107431.8</v>
      </c>
      <c r="I47" s="22">
        <v>107431.8</v>
      </c>
      <c r="J47" s="22">
        <v>26857.95</v>
      </c>
      <c r="K47" s="22"/>
      <c r="L47" s="22">
        <v>80573.85</v>
      </c>
      <c r="M47" s="22"/>
      <c r="N47" s="22"/>
      <c r="O47" s="22"/>
      <c r="P47" s="22"/>
      <c r="Q47" s="22"/>
      <c r="R47" s="22"/>
      <c r="S47" s="22"/>
      <c r="T47" s="22"/>
      <c r="U47" s="22"/>
      <c r="V47" s="22"/>
      <c r="W47" s="22"/>
    </row>
    <row r="48" ht="31.4" customHeight="1" spans="1:23">
      <c r="A48" s="122" t="s">
        <v>45</v>
      </c>
      <c r="B48" s="117" t="s">
        <v>300</v>
      </c>
      <c r="C48" s="23" t="s">
        <v>276</v>
      </c>
      <c r="D48" s="23" t="s">
        <v>145</v>
      </c>
      <c r="E48" s="23" t="s">
        <v>146</v>
      </c>
      <c r="F48" s="23" t="s">
        <v>279</v>
      </c>
      <c r="G48" s="23" t="s">
        <v>280</v>
      </c>
      <c r="H48" s="22">
        <v>6552</v>
      </c>
      <c r="I48" s="22">
        <v>6552</v>
      </c>
      <c r="J48" s="22">
        <v>6552</v>
      </c>
      <c r="K48" s="22"/>
      <c r="L48" s="22"/>
      <c r="M48" s="22"/>
      <c r="N48" s="22"/>
      <c r="O48" s="22"/>
      <c r="P48" s="22"/>
      <c r="Q48" s="22"/>
      <c r="R48" s="22"/>
      <c r="S48" s="22"/>
      <c r="T48" s="22"/>
      <c r="U48" s="22"/>
      <c r="V48" s="22"/>
      <c r="W48" s="22"/>
    </row>
    <row r="49" ht="31.4" customHeight="1" spans="1:23">
      <c r="A49" s="122" t="s">
        <v>45</v>
      </c>
      <c r="B49" s="117" t="s">
        <v>301</v>
      </c>
      <c r="C49" s="23" t="s">
        <v>183</v>
      </c>
      <c r="D49" s="23" t="s">
        <v>182</v>
      </c>
      <c r="E49" s="23" t="s">
        <v>183</v>
      </c>
      <c r="F49" s="23" t="s">
        <v>288</v>
      </c>
      <c r="G49" s="23" t="s">
        <v>183</v>
      </c>
      <c r="H49" s="22">
        <v>221973.19</v>
      </c>
      <c r="I49" s="22">
        <v>221973.19</v>
      </c>
      <c r="J49" s="22">
        <v>55493.3</v>
      </c>
      <c r="K49" s="22"/>
      <c r="L49" s="22">
        <v>166479.89</v>
      </c>
      <c r="M49" s="22"/>
      <c r="N49" s="22"/>
      <c r="O49" s="22"/>
      <c r="P49" s="22"/>
      <c r="Q49" s="22"/>
      <c r="R49" s="22"/>
      <c r="S49" s="22"/>
      <c r="T49" s="22"/>
      <c r="U49" s="22"/>
      <c r="V49" s="22"/>
      <c r="W49" s="22"/>
    </row>
    <row r="50" ht="31.4" customHeight="1" spans="1:23">
      <c r="A50" s="122" t="s">
        <v>45</v>
      </c>
      <c r="B50" s="117" t="s">
        <v>302</v>
      </c>
      <c r="C50" s="23" t="s">
        <v>235</v>
      </c>
      <c r="D50" s="23" t="s">
        <v>151</v>
      </c>
      <c r="E50" s="23" t="s">
        <v>152</v>
      </c>
      <c r="F50" s="23" t="s">
        <v>236</v>
      </c>
      <c r="G50" s="23" t="s">
        <v>237</v>
      </c>
      <c r="H50" s="22">
        <v>162540</v>
      </c>
      <c r="I50" s="22">
        <v>162540</v>
      </c>
      <c r="J50" s="22">
        <v>40635</v>
      </c>
      <c r="K50" s="22"/>
      <c r="L50" s="22">
        <v>121905</v>
      </c>
      <c r="M50" s="22"/>
      <c r="N50" s="22"/>
      <c r="O50" s="22"/>
      <c r="P50" s="22"/>
      <c r="Q50" s="22"/>
      <c r="R50" s="22"/>
      <c r="S50" s="22"/>
      <c r="T50" s="22"/>
      <c r="U50" s="22"/>
      <c r="V50" s="22"/>
      <c r="W50" s="22"/>
    </row>
    <row r="51" ht="31.4" customHeight="1" spans="1:23">
      <c r="A51" s="122" t="s">
        <v>45</v>
      </c>
      <c r="B51" s="117" t="s">
        <v>303</v>
      </c>
      <c r="C51" s="23" t="s">
        <v>239</v>
      </c>
      <c r="D51" s="23" t="s">
        <v>151</v>
      </c>
      <c r="E51" s="23" t="s">
        <v>152</v>
      </c>
      <c r="F51" s="23" t="s">
        <v>240</v>
      </c>
      <c r="G51" s="23" t="s">
        <v>239</v>
      </c>
      <c r="H51" s="22">
        <v>41062.74</v>
      </c>
      <c r="I51" s="22">
        <v>41062.74</v>
      </c>
      <c r="J51" s="22">
        <v>10265.69</v>
      </c>
      <c r="K51" s="22"/>
      <c r="L51" s="22">
        <v>30797.05</v>
      </c>
      <c r="M51" s="22"/>
      <c r="N51" s="22"/>
      <c r="O51" s="22"/>
      <c r="P51" s="22"/>
      <c r="Q51" s="22"/>
      <c r="R51" s="22"/>
      <c r="S51" s="22"/>
      <c r="T51" s="22"/>
      <c r="U51" s="22"/>
      <c r="V51" s="22"/>
      <c r="W51" s="22"/>
    </row>
    <row r="52" ht="31.4" customHeight="1" spans="1:23">
      <c r="A52" s="122" t="s">
        <v>45</v>
      </c>
      <c r="B52" s="117" t="s">
        <v>304</v>
      </c>
      <c r="C52" s="23" t="s">
        <v>242</v>
      </c>
      <c r="D52" s="23" t="s">
        <v>126</v>
      </c>
      <c r="E52" s="23" t="s">
        <v>127</v>
      </c>
      <c r="F52" s="23" t="s">
        <v>243</v>
      </c>
      <c r="G52" s="23" t="s">
        <v>244</v>
      </c>
      <c r="H52" s="22">
        <v>1620</v>
      </c>
      <c r="I52" s="22">
        <v>1620</v>
      </c>
      <c r="J52" s="22">
        <v>405</v>
      </c>
      <c r="K52" s="22"/>
      <c r="L52" s="22">
        <v>1215</v>
      </c>
      <c r="M52" s="22"/>
      <c r="N52" s="22"/>
      <c r="O52" s="22"/>
      <c r="P52" s="22"/>
      <c r="Q52" s="22"/>
      <c r="R52" s="22"/>
      <c r="S52" s="22"/>
      <c r="T52" s="22"/>
      <c r="U52" s="22"/>
      <c r="V52" s="22"/>
      <c r="W52" s="22"/>
    </row>
    <row r="53" ht="31.4" customHeight="1" spans="1:23">
      <c r="A53" s="122" t="s">
        <v>45</v>
      </c>
      <c r="B53" s="117" t="s">
        <v>304</v>
      </c>
      <c r="C53" s="23" t="s">
        <v>242</v>
      </c>
      <c r="D53" s="23" t="s">
        <v>151</v>
      </c>
      <c r="E53" s="23" t="s">
        <v>152</v>
      </c>
      <c r="F53" s="23" t="s">
        <v>236</v>
      </c>
      <c r="G53" s="23" t="s">
        <v>237</v>
      </c>
      <c r="H53" s="22">
        <v>15480</v>
      </c>
      <c r="I53" s="22">
        <v>15480</v>
      </c>
      <c r="J53" s="22">
        <v>3870</v>
      </c>
      <c r="K53" s="22"/>
      <c r="L53" s="22">
        <v>11610</v>
      </c>
      <c r="M53" s="22"/>
      <c r="N53" s="22"/>
      <c r="O53" s="22"/>
      <c r="P53" s="22"/>
      <c r="Q53" s="22"/>
      <c r="R53" s="22"/>
      <c r="S53" s="22"/>
      <c r="T53" s="22"/>
      <c r="U53" s="22"/>
      <c r="V53" s="22"/>
      <c r="W53" s="22"/>
    </row>
    <row r="54" ht="31.4" customHeight="1" spans="1:23">
      <c r="A54" s="122" t="s">
        <v>45</v>
      </c>
      <c r="B54" s="117" t="s">
        <v>304</v>
      </c>
      <c r="C54" s="23" t="s">
        <v>242</v>
      </c>
      <c r="D54" s="23" t="s">
        <v>151</v>
      </c>
      <c r="E54" s="23" t="s">
        <v>152</v>
      </c>
      <c r="F54" s="23" t="s">
        <v>243</v>
      </c>
      <c r="G54" s="23" t="s">
        <v>244</v>
      </c>
      <c r="H54" s="22">
        <v>172407.7</v>
      </c>
      <c r="I54" s="22">
        <v>172407.7</v>
      </c>
      <c r="J54" s="22">
        <v>43101.93</v>
      </c>
      <c r="K54" s="22"/>
      <c r="L54" s="22">
        <v>129305.77</v>
      </c>
      <c r="M54" s="22"/>
      <c r="N54" s="22"/>
      <c r="O54" s="22"/>
      <c r="P54" s="22"/>
      <c r="Q54" s="22"/>
      <c r="R54" s="22"/>
      <c r="S54" s="22"/>
      <c r="T54" s="22"/>
      <c r="U54" s="22"/>
      <c r="V54" s="22"/>
      <c r="W54" s="22"/>
    </row>
    <row r="55" ht="31.4" customHeight="1" spans="1:23">
      <c r="A55" s="122" t="s">
        <v>45</v>
      </c>
      <c r="B55" s="117" t="s">
        <v>305</v>
      </c>
      <c r="C55" s="23" t="s">
        <v>298</v>
      </c>
      <c r="D55" s="23" t="s">
        <v>151</v>
      </c>
      <c r="E55" s="23" t="s">
        <v>152</v>
      </c>
      <c r="F55" s="23" t="s">
        <v>273</v>
      </c>
      <c r="G55" s="23" t="s">
        <v>274</v>
      </c>
      <c r="H55" s="22">
        <v>405216</v>
      </c>
      <c r="I55" s="22">
        <v>405216</v>
      </c>
      <c r="J55" s="22">
        <v>101304</v>
      </c>
      <c r="K55" s="22"/>
      <c r="L55" s="22">
        <v>303912</v>
      </c>
      <c r="M55" s="22"/>
      <c r="N55" s="22"/>
      <c r="O55" s="22"/>
      <c r="P55" s="22"/>
      <c r="Q55" s="22"/>
      <c r="R55" s="22"/>
      <c r="S55" s="22"/>
      <c r="T55" s="22"/>
      <c r="U55" s="22"/>
      <c r="V55" s="22"/>
      <c r="W55" s="22"/>
    </row>
    <row r="56" ht="31.4" customHeight="1" spans="1:23">
      <c r="A56" s="122" t="s">
        <v>45</v>
      </c>
      <c r="B56" s="117" t="s">
        <v>306</v>
      </c>
      <c r="C56" s="23" t="s">
        <v>268</v>
      </c>
      <c r="D56" s="23" t="s">
        <v>153</v>
      </c>
      <c r="E56" s="23" t="s">
        <v>154</v>
      </c>
      <c r="F56" s="23" t="s">
        <v>269</v>
      </c>
      <c r="G56" s="23" t="s">
        <v>270</v>
      </c>
      <c r="H56" s="22">
        <v>358911</v>
      </c>
      <c r="I56" s="22">
        <v>358911</v>
      </c>
      <c r="J56" s="22">
        <v>89727.75</v>
      </c>
      <c r="K56" s="22"/>
      <c r="L56" s="22">
        <v>269183.25</v>
      </c>
      <c r="M56" s="22"/>
      <c r="N56" s="22"/>
      <c r="O56" s="22"/>
      <c r="P56" s="22"/>
      <c r="Q56" s="22"/>
      <c r="R56" s="22"/>
      <c r="S56" s="22"/>
      <c r="T56" s="22"/>
      <c r="U56" s="22"/>
      <c r="V56" s="22"/>
      <c r="W56" s="22"/>
    </row>
    <row r="57" ht="31.4" customHeight="1" spans="1:23">
      <c r="A57" s="122" t="s">
        <v>45</v>
      </c>
      <c r="B57" s="117" t="s">
        <v>306</v>
      </c>
      <c r="C57" s="23" t="s">
        <v>268</v>
      </c>
      <c r="D57" s="23" t="s">
        <v>153</v>
      </c>
      <c r="E57" s="23" t="s">
        <v>154</v>
      </c>
      <c r="F57" s="23" t="s">
        <v>271</v>
      </c>
      <c r="G57" s="23" t="s">
        <v>272</v>
      </c>
      <c r="H57" s="22">
        <v>458980.2</v>
      </c>
      <c r="I57" s="22">
        <v>458980.2</v>
      </c>
      <c r="J57" s="22">
        <v>114745.05</v>
      </c>
      <c r="K57" s="22"/>
      <c r="L57" s="22">
        <v>344235.15</v>
      </c>
      <c r="M57" s="22"/>
      <c r="N57" s="22"/>
      <c r="O57" s="22"/>
      <c r="P57" s="22"/>
      <c r="Q57" s="22"/>
      <c r="R57" s="22"/>
      <c r="S57" s="22"/>
      <c r="T57" s="22"/>
      <c r="U57" s="22"/>
      <c r="V57" s="22"/>
      <c r="W57" s="22"/>
    </row>
    <row r="58" ht="31.4" customHeight="1" spans="1:23">
      <c r="A58" s="122" t="s">
        <v>45</v>
      </c>
      <c r="B58" s="117" t="s">
        <v>306</v>
      </c>
      <c r="C58" s="23" t="s">
        <v>268</v>
      </c>
      <c r="D58" s="23" t="s">
        <v>153</v>
      </c>
      <c r="E58" s="23" t="s">
        <v>154</v>
      </c>
      <c r="F58" s="23" t="s">
        <v>273</v>
      </c>
      <c r="G58" s="23" t="s">
        <v>274</v>
      </c>
      <c r="H58" s="22">
        <v>32534.25</v>
      </c>
      <c r="I58" s="22">
        <v>32534.25</v>
      </c>
      <c r="J58" s="22">
        <v>8133.56</v>
      </c>
      <c r="K58" s="22"/>
      <c r="L58" s="22">
        <v>24400.69</v>
      </c>
      <c r="M58" s="22"/>
      <c r="N58" s="22"/>
      <c r="O58" s="22"/>
      <c r="P58" s="22"/>
      <c r="Q58" s="22"/>
      <c r="R58" s="22"/>
      <c r="S58" s="22"/>
      <c r="T58" s="22"/>
      <c r="U58" s="22"/>
      <c r="V58" s="22"/>
      <c r="W58" s="22"/>
    </row>
    <row r="59" ht="31.4" customHeight="1" spans="1:23">
      <c r="A59" s="122" t="s">
        <v>45</v>
      </c>
      <c r="B59" s="117" t="s">
        <v>307</v>
      </c>
      <c r="C59" s="23" t="s">
        <v>308</v>
      </c>
      <c r="D59" s="23" t="s">
        <v>153</v>
      </c>
      <c r="E59" s="23" t="s">
        <v>154</v>
      </c>
      <c r="F59" s="23" t="s">
        <v>269</v>
      </c>
      <c r="G59" s="23" t="s">
        <v>270</v>
      </c>
      <c r="H59" s="22">
        <v>162876</v>
      </c>
      <c r="I59" s="22">
        <v>162876</v>
      </c>
      <c r="J59" s="22">
        <v>40719</v>
      </c>
      <c r="K59" s="22"/>
      <c r="L59" s="22">
        <v>122157</v>
      </c>
      <c r="M59" s="22"/>
      <c r="N59" s="22"/>
      <c r="O59" s="22"/>
      <c r="P59" s="22"/>
      <c r="Q59" s="22"/>
      <c r="R59" s="22"/>
      <c r="S59" s="22"/>
      <c r="T59" s="22"/>
      <c r="U59" s="22"/>
      <c r="V59" s="22"/>
      <c r="W59" s="22"/>
    </row>
    <row r="60" ht="31.4" customHeight="1" spans="1:23">
      <c r="A60" s="122" t="s">
        <v>45</v>
      </c>
      <c r="B60" s="117" t="s">
        <v>307</v>
      </c>
      <c r="C60" s="23" t="s">
        <v>308</v>
      </c>
      <c r="D60" s="23" t="s">
        <v>153</v>
      </c>
      <c r="E60" s="23" t="s">
        <v>154</v>
      </c>
      <c r="F60" s="23" t="s">
        <v>273</v>
      </c>
      <c r="G60" s="23" t="s">
        <v>274</v>
      </c>
      <c r="H60" s="22">
        <v>13573</v>
      </c>
      <c r="I60" s="22">
        <v>13573</v>
      </c>
      <c r="J60" s="22">
        <v>3393.25</v>
      </c>
      <c r="K60" s="22"/>
      <c r="L60" s="22">
        <v>10179.75</v>
      </c>
      <c r="M60" s="22"/>
      <c r="N60" s="22"/>
      <c r="O60" s="22"/>
      <c r="P60" s="22"/>
      <c r="Q60" s="22"/>
      <c r="R60" s="22"/>
      <c r="S60" s="22"/>
      <c r="T60" s="22"/>
      <c r="U60" s="22"/>
      <c r="V60" s="22"/>
      <c r="W60" s="22"/>
    </row>
    <row r="61" ht="31.4" customHeight="1" spans="1:23">
      <c r="A61" s="122" t="s">
        <v>45</v>
      </c>
      <c r="B61" s="117" t="s">
        <v>307</v>
      </c>
      <c r="C61" s="23" t="s">
        <v>308</v>
      </c>
      <c r="D61" s="23" t="s">
        <v>153</v>
      </c>
      <c r="E61" s="23" t="s">
        <v>154</v>
      </c>
      <c r="F61" s="23" t="s">
        <v>309</v>
      </c>
      <c r="G61" s="23" t="s">
        <v>310</v>
      </c>
      <c r="H61" s="22">
        <v>238572</v>
      </c>
      <c r="I61" s="22">
        <v>238572</v>
      </c>
      <c r="J61" s="22">
        <v>59643</v>
      </c>
      <c r="K61" s="22"/>
      <c r="L61" s="22">
        <v>178929</v>
      </c>
      <c r="M61" s="22"/>
      <c r="N61" s="22"/>
      <c r="O61" s="22"/>
      <c r="P61" s="22"/>
      <c r="Q61" s="22"/>
      <c r="R61" s="22"/>
      <c r="S61" s="22"/>
      <c r="T61" s="22"/>
      <c r="U61" s="22"/>
      <c r="V61" s="22"/>
      <c r="W61" s="22"/>
    </row>
    <row r="62" ht="31.4" customHeight="1" spans="1:23">
      <c r="A62" s="122" t="s">
        <v>45</v>
      </c>
      <c r="B62" s="117" t="s">
        <v>311</v>
      </c>
      <c r="C62" s="23" t="s">
        <v>276</v>
      </c>
      <c r="D62" s="23" t="s">
        <v>130</v>
      </c>
      <c r="E62" s="23" t="s">
        <v>131</v>
      </c>
      <c r="F62" s="23" t="s">
        <v>277</v>
      </c>
      <c r="G62" s="23" t="s">
        <v>278</v>
      </c>
      <c r="H62" s="22">
        <v>214947.6</v>
      </c>
      <c r="I62" s="22">
        <v>214947.6</v>
      </c>
      <c r="J62" s="22">
        <v>53736.9</v>
      </c>
      <c r="K62" s="22"/>
      <c r="L62" s="22">
        <v>161210.7</v>
      </c>
      <c r="M62" s="22"/>
      <c r="N62" s="22"/>
      <c r="O62" s="22"/>
      <c r="P62" s="22"/>
      <c r="Q62" s="22"/>
      <c r="R62" s="22"/>
      <c r="S62" s="22"/>
      <c r="T62" s="22"/>
      <c r="U62" s="22"/>
      <c r="V62" s="22"/>
      <c r="W62" s="22"/>
    </row>
    <row r="63" ht="31.4" customHeight="1" spans="1:23">
      <c r="A63" s="122" t="s">
        <v>45</v>
      </c>
      <c r="B63" s="117" t="s">
        <v>311</v>
      </c>
      <c r="C63" s="23" t="s">
        <v>276</v>
      </c>
      <c r="D63" s="23" t="s">
        <v>134</v>
      </c>
      <c r="E63" s="23" t="s">
        <v>133</v>
      </c>
      <c r="F63" s="23" t="s">
        <v>279</v>
      </c>
      <c r="G63" s="23" t="s">
        <v>280</v>
      </c>
      <c r="H63" s="22">
        <v>4489.63</v>
      </c>
      <c r="I63" s="22">
        <v>4489.63</v>
      </c>
      <c r="J63" s="22">
        <v>1122.41</v>
      </c>
      <c r="K63" s="22"/>
      <c r="L63" s="22">
        <v>3367.22</v>
      </c>
      <c r="M63" s="22"/>
      <c r="N63" s="22"/>
      <c r="O63" s="22"/>
      <c r="P63" s="22"/>
      <c r="Q63" s="22"/>
      <c r="R63" s="22"/>
      <c r="S63" s="22"/>
      <c r="T63" s="22"/>
      <c r="U63" s="22"/>
      <c r="V63" s="22"/>
      <c r="W63" s="22"/>
    </row>
    <row r="64" ht="31.4" customHeight="1" spans="1:23">
      <c r="A64" s="122" t="s">
        <v>45</v>
      </c>
      <c r="B64" s="117" t="s">
        <v>311</v>
      </c>
      <c r="C64" s="23" t="s">
        <v>276</v>
      </c>
      <c r="D64" s="23" t="s">
        <v>141</v>
      </c>
      <c r="E64" s="23" t="s">
        <v>142</v>
      </c>
      <c r="F64" s="23" t="s">
        <v>281</v>
      </c>
      <c r="G64" s="23" t="s">
        <v>282</v>
      </c>
      <c r="H64" s="22">
        <v>134342.25</v>
      </c>
      <c r="I64" s="22">
        <v>134342.25</v>
      </c>
      <c r="J64" s="22">
        <v>33585.56</v>
      </c>
      <c r="K64" s="22"/>
      <c r="L64" s="22">
        <v>100756.69</v>
      </c>
      <c r="M64" s="22"/>
      <c r="N64" s="22"/>
      <c r="O64" s="22"/>
      <c r="P64" s="22"/>
      <c r="Q64" s="22"/>
      <c r="R64" s="22"/>
      <c r="S64" s="22"/>
      <c r="T64" s="22"/>
      <c r="U64" s="22"/>
      <c r="V64" s="22"/>
      <c r="W64" s="22"/>
    </row>
    <row r="65" ht="31.4" customHeight="1" spans="1:23">
      <c r="A65" s="122" t="s">
        <v>45</v>
      </c>
      <c r="B65" s="117" t="s">
        <v>311</v>
      </c>
      <c r="C65" s="23" t="s">
        <v>276</v>
      </c>
      <c r="D65" s="23" t="s">
        <v>143</v>
      </c>
      <c r="E65" s="23" t="s">
        <v>144</v>
      </c>
      <c r="F65" s="23" t="s">
        <v>285</v>
      </c>
      <c r="G65" s="23" t="s">
        <v>286</v>
      </c>
      <c r="H65" s="22">
        <v>87794.66</v>
      </c>
      <c r="I65" s="22">
        <v>87794.66</v>
      </c>
      <c r="J65" s="22">
        <v>21948.67</v>
      </c>
      <c r="K65" s="22"/>
      <c r="L65" s="22">
        <v>65845.99</v>
      </c>
      <c r="M65" s="22"/>
      <c r="N65" s="22"/>
      <c r="O65" s="22"/>
      <c r="P65" s="22"/>
      <c r="Q65" s="22"/>
      <c r="R65" s="22"/>
      <c r="S65" s="22"/>
      <c r="T65" s="22"/>
      <c r="U65" s="22"/>
      <c r="V65" s="22"/>
      <c r="W65" s="22"/>
    </row>
    <row r="66" ht="31.4" customHeight="1" spans="1:23">
      <c r="A66" s="122" t="s">
        <v>45</v>
      </c>
      <c r="B66" s="117" t="s">
        <v>311</v>
      </c>
      <c r="C66" s="23" t="s">
        <v>276</v>
      </c>
      <c r="D66" s="23" t="s">
        <v>145</v>
      </c>
      <c r="E66" s="23" t="s">
        <v>146</v>
      </c>
      <c r="F66" s="23" t="s">
        <v>279</v>
      </c>
      <c r="G66" s="23" t="s">
        <v>280</v>
      </c>
      <c r="H66" s="22">
        <v>9418.5</v>
      </c>
      <c r="I66" s="22">
        <v>9418.5</v>
      </c>
      <c r="J66" s="22">
        <v>9418.5</v>
      </c>
      <c r="K66" s="22"/>
      <c r="L66" s="22"/>
      <c r="M66" s="22"/>
      <c r="N66" s="22"/>
      <c r="O66" s="22"/>
      <c r="P66" s="22"/>
      <c r="Q66" s="22"/>
      <c r="R66" s="22"/>
      <c r="S66" s="22"/>
      <c r="T66" s="22"/>
      <c r="U66" s="22"/>
      <c r="V66" s="22"/>
      <c r="W66" s="22"/>
    </row>
    <row r="67" ht="31.4" customHeight="1" spans="1:23">
      <c r="A67" s="122" t="s">
        <v>45</v>
      </c>
      <c r="B67" s="117" t="s">
        <v>312</v>
      </c>
      <c r="C67" s="23" t="s">
        <v>183</v>
      </c>
      <c r="D67" s="23" t="s">
        <v>182</v>
      </c>
      <c r="E67" s="23" t="s">
        <v>183</v>
      </c>
      <c r="F67" s="23" t="s">
        <v>288</v>
      </c>
      <c r="G67" s="23" t="s">
        <v>183</v>
      </c>
      <c r="H67" s="22">
        <v>157258.96</v>
      </c>
      <c r="I67" s="22">
        <v>157258.96</v>
      </c>
      <c r="J67" s="22">
        <v>39314.74</v>
      </c>
      <c r="K67" s="22"/>
      <c r="L67" s="22">
        <v>117944.22</v>
      </c>
      <c r="M67" s="22"/>
      <c r="N67" s="22"/>
      <c r="O67" s="22"/>
      <c r="P67" s="22"/>
      <c r="Q67" s="22"/>
      <c r="R67" s="22"/>
      <c r="S67" s="22"/>
      <c r="T67" s="22"/>
      <c r="U67" s="22"/>
      <c r="V67" s="22"/>
      <c r="W67" s="22"/>
    </row>
    <row r="68" ht="31.4" customHeight="1" spans="1:23">
      <c r="A68" s="122" t="s">
        <v>45</v>
      </c>
      <c r="B68" s="117" t="s">
        <v>313</v>
      </c>
      <c r="C68" s="23" t="s">
        <v>235</v>
      </c>
      <c r="D68" s="23" t="s">
        <v>153</v>
      </c>
      <c r="E68" s="23" t="s">
        <v>154</v>
      </c>
      <c r="F68" s="23" t="s">
        <v>236</v>
      </c>
      <c r="G68" s="23" t="s">
        <v>237</v>
      </c>
      <c r="H68" s="22">
        <v>57330</v>
      </c>
      <c r="I68" s="22">
        <v>57330</v>
      </c>
      <c r="J68" s="22">
        <v>14332.5</v>
      </c>
      <c r="K68" s="22"/>
      <c r="L68" s="22">
        <v>42997.5</v>
      </c>
      <c r="M68" s="22"/>
      <c r="N68" s="22"/>
      <c r="O68" s="22"/>
      <c r="P68" s="22"/>
      <c r="Q68" s="22"/>
      <c r="R68" s="22"/>
      <c r="S68" s="22"/>
      <c r="T68" s="22"/>
      <c r="U68" s="22"/>
      <c r="V68" s="22"/>
      <c r="W68" s="22"/>
    </row>
    <row r="69" ht="31.4" customHeight="1" spans="1:23">
      <c r="A69" s="122" t="s">
        <v>45</v>
      </c>
      <c r="B69" s="117" t="s">
        <v>314</v>
      </c>
      <c r="C69" s="23" t="s">
        <v>239</v>
      </c>
      <c r="D69" s="23" t="s">
        <v>153</v>
      </c>
      <c r="E69" s="23" t="s">
        <v>154</v>
      </c>
      <c r="F69" s="23" t="s">
        <v>240</v>
      </c>
      <c r="G69" s="23" t="s">
        <v>239</v>
      </c>
      <c r="H69" s="22">
        <v>28361</v>
      </c>
      <c r="I69" s="22">
        <v>28361</v>
      </c>
      <c r="J69" s="22">
        <v>7090.25</v>
      </c>
      <c r="K69" s="22"/>
      <c r="L69" s="22">
        <v>21270.75</v>
      </c>
      <c r="M69" s="22"/>
      <c r="N69" s="22"/>
      <c r="O69" s="22"/>
      <c r="P69" s="22"/>
      <c r="Q69" s="22"/>
      <c r="R69" s="22"/>
      <c r="S69" s="22"/>
      <c r="T69" s="22"/>
      <c r="U69" s="22"/>
      <c r="V69" s="22"/>
      <c r="W69" s="22"/>
    </row>
    <row r="70" ht="31.4" customHeight="1" spans="1:23">
      <c r="A70" s="122" t="s">
        <v>45</v>
      </c>
      <c r="B70" s="117" t="s">
        <v>315</v>
      </c>
      <c r="C70" s="23" t="s">
        <v>242</v>
      </c>
      <c r="D70" s="23" t="s">
        <v>128</v>
      </c>
      <c r="E70" s="23" t="s">
        <v>129</v>
      </c>
      <c r="F70" s="23" t="s">
        <v>243</v>
      </c>
      <c r="G70" s="23" t="s">
        <v>244</v>
      </c>
      <c r="H70" s="22">
        <v>7020</v>
      </c>
      <c r="I70" s="22">
        <v>7020</v>
      </c>
      <c r="J70" s="22">
        <v>1755</v>
      </c>
      <c r="K70" s="22"/>
      <c r="L70" s="22">
        <v>5265</v>
      </c>
      <c r="M70" s="22"/>
      <c r="N70" s="22"/>
      <c r="O70" s="22"/>
      <c r="P70" s="22"/>
      <c r="Q70" s="22"/>
      <c r="R70" s="22"/>
      <c r="S70" s="22"/>
      <c r="T70" s="22"/>
      <c r="U70" s="22"/>
      <c r="V70" s="22"/>
      <c r="W70" s="22"/>
    </row>
    <row r="71" ht="31.4" customHeight="1" spans="1:23">
      <c r="A71" s="122" t="s">
        <v>45</v>
      </c>
      <c r="B71" s="117" t="s">
        <v>315</v>
      </c>
      <c r="C71" s="23" t="s">
        <v>242</v>
      </c>
      <c r="D71" s="23" t="s">
        <v>153</v>
      </c>
      <c r="E71" s="23" t="s">
        <v>154</v>
      </c>
      <c r="F71" s="23" t="s">
        <v>236</v>
      </c>
      <c r="G71" s="23" t="s">
        <v>237</v>
      </c>
      <c r="H71" s="22">
        <v>5460</v>
      </c>
      <c r="I71" s="22">
        <v>5460</v>
      </c>
      <c r="J71" s="22">
        <v>1365</v>
      </c>
      <c r="K71" s="22"/>
      <c r="L71" s="22">
        <v>4095</v>
      </c>
      <c r="M71" s="22"/>
      <c r="N71" s="22"/>
      <c r="O71" s="22"/>
      <c r="P71" s="22"/>
      <c r="Q71" s="22"/>
      <c r="R71" s="22"/>
      <c r="S71" s="22"/>
      <c r="T71" s="22"/>
      <c r="U71" s="22"/>
      <c r="V71" s="22"/>
      <c r="W71" s="22"/>
    </row>
    <row r="72" ht="31.4" customHeight="1" spans="1:23">
      <c r="A72" s="122" t="s">
        <v>45</v>
      </c>
      <c r="B72" s="117" t="s">
        <v>315</v>
      </c>
      <c r="C72" s="23" t="s">
        <v>242</v>
      </c>
      <c r="D72" s="23" t="s">
        <v>153</v>
      </c>
      <c r="E72" s="23" t="s">
        <v>154</v>
      </c>
      <c r="F72" s="23" t="s">
        <v>243</v>
      </c>
      <c r="G72" s="23" t="s">
        <v>244</v>
      </c>
      <c r="H72" s="22">
        <v>92364.87</v>
      </c>
      <c r="I72" s="22">
        <v>92364.87</v>
      </c>
      <c r="J72" s="22">
        <v>23091.22</v>
      </c>
      <c r="K72" s="22"/>
      <c r="L72" s="22">
        <v>69273.65</v>
      </c>
      <c r="M72" s="22"/>
      <c r="N72" s="22"/>
      <c r="O72" s="22"/>
      <c r="P72" s="22"/>
      <c r="Q72" s="22"/>
      <c r="R72" s="22"/>
      <c r="S72" s="22"/>
      <c r="T72" s="22"/>
      <c r="U72" s="22"/>
      <c r="V72" s="22"/>
      <c r="W72" s="22"/>
    </row>
    <row r="73" ht="31.4" customHeight="1" spans="1:23">
      <c r="A73" s="122" t="s">
        <v>45</v>
      </c>
      <c r="B73" s="117" t="s">
        <v>316</v>
      </c>
      <c r="C73" s="23" t="s">
        <v>298</v>
      </c>
      <c r="D73" s="23" t="s">
        <v>153</v>
      </c>
      <c r="E73" s="23" t="s">
        <v>154</v>
      </c>
      <c r="F73" s="23" t="s">
        <v>273</v>
      </c>
      <c r="G73" s="23" t="s">
        <v>274</v>
      </c>
      <c r="H73" s="22">
        <v>205380</v>
      </c>
      <c r="I73" s="22">
        <v>205380</v>
      </c>
      <c r="J73" s="22">
        <v>51345</v>
      </c>
      <c r="K73" s="22"/>
      <c r="L73" s="22">
        <v>154035</v>
      </c>
      <c r="M73" s="22"/>
      <c r="N73" s="22"/>
      <c r="O73" s="22"/>
      <c r="P73" s="22"/>
      <c r="Q73" s="22"/>
      <c r="R73" s="22"/>
      <c r="S73" s="22"/>
      <c r="T73" s="22"/>
      <c r="U73" s="22"/>
      <c r="V73" s="22"/>
      <c r="W73" s="22"/>
    </row>
    <row r="74" ht="31.4" customHeight="1" spans="1:23">
      <c r="A74" s="122" t="s">
        <v>45</v>
      </c>
      <c r="B74" s="117" t="s">
        <v>317</v>
      </c>
      <c r="C74" s="23" t="s">
        <v>239</v>
      </c>
      <c r="D74" s="23" t="s">
        <v>173</v>
      </c>
      <c r="E74" s="23" t="s">
        <v>174</v>
      </c>
      <c r="F74" s="23" t="s">
        <v>240</v>
      </c>
      <c r="G74" s="23" t="s">
        <v>239</v>
      </c>
      <c r="H74" s="22">
        <v>44579</v>
      </c>
      <c r="I74" s="22">
        <v>44579</v>
      </c>
      <c r="J74" s="22">
        <v>11144.75</v>
      </c>
      <c r="K74" s="22"/>
      <c r="L74" s="22">
        <v>33434.25</v>
      </c>
      <c r="M74" s="22"/>
      <c r="N74" s="22"/>
      <c r="O74" s="22"/>
      <c r="P74" s="22"/>
      <c r="Q74" s="22"/>
      <c r="R74" s="22"/>
      <c r="S74" s="22"/>
      <c r="T74" s="22"/>
      <c r="U74" s="22"/>
      <c r="V74" s="22"/>
      <c r="W74" s="22"/>
    </row>
    <row r="75" ht="31.4" customHeight="1" spans="1:23">
      <c r="A75" s="122" t="s">
        <v>45</v>
      </c>
      <c r="B75" s="117" t="s">
        <v>318</v>
      </c>
      <c r="C75" s="23" t="s">
        <v>242</v>
      </c>
      <c r="D75" s="23" t="s">
        <v>128</v>
      </c>
      <c r="E75" s="23" t="s">
        <v>129</v>
      </c>
      <c r="F75" s="23" t="s">
        <v>243</v>
      </c>
      <c r="G75" s="23" t="s">
        <v>244</v>
      </c>
      <c r="H75" s="22">
        <v>1080</v>
      </c>
      <c r="I75" s="22">
        <v>1080</v>
      </c>
      <c r="J75" s="22">
        <v>270</v>
      </c>
      <c r="K75" s="22"/>
      <c r="L75" s="22">
        <v>810</v>
      </c>
      <c r="M75" s="22"/>
      <c r="N75" s="22"/>
      <c r="O75" s="22"/>
      <c r="P75" s="22"/>
      <c r="Q75" s="22"/>
      <c r="R75" s="22"/>
      <c r="S75" s="22"/>
      <c r="T75" s="22"/>
      <c r="U75" s="22"/>
      <c r="V75" s="22"/>
      <c r="W75" s="22"/>
    </row>
    <row r="76" ht="31.4" customHeight="1" spans="1:23">
      <c r="A76" s="122" t="s">
        <v>45</v>
      </c>
      <c r="B76" s="117" t="s">
        <v>318</v>
      </c>
      <c r="C76" s="23" t="s">
        <v>242</v>
      </c>
      <c r="D76" s="23" t="s">
        <v>173</v>
      </c>
      <c r="E76" s="23" t="s">
        <v>174</v>
      </c>
      <c r="F76" s="23" t="s">
        <v>243</v>
      </c>
      <c r="G76" s="23" t="s">
        <v>244</v>
      </c>
      <c r="H76" s="22">
        <v>140584.82</v>
      </c>
      <c r="I76" s="22">
        <v>140584.82</v>
      </c>
      <c r="J76" s="22">
        <v>35146.21</v>
      </c>
      <c r="K76" s="22"/>
      <c r="L76" s="22">
        <v>105438.61</v>
      </c>
      <c r="M76" s="22"/>
      <c r="N76" s="22"/>
      <c r="O76" s="22"/>
      <c r="P76" s="22"/>
      <c r="Q76" s="22"/>
      <c r="R76" s="22"/>
      <c r="S76" s="22"/>
      <c r="T76" s="22"/>
      <c r="U76" s="22"/>
      <c r="V76" s="22"/>
      <c r="W76" s="22"/>
    </row>
    <row r="77" ht="31.4" customHeight="1" spans="1:23">
      <c r="A77" s="122" t="s">
        <v>45</v>
      </c>
      <c r="B77" s="117" t="s">
        <v>319</v>
      </c>
      <c r="C77" s="23" t="s">
        <v>308</v>
      </c>
      <c r="D77" s="23" t="s">
        <v>173</v>
      </c>
      <c r="E77" s="23" t="s">
        <v>174</v>
      </c>
      <c r="F77" s="23" t="s">
        <v>269</v>
      </c>
      <c r="G77" s="23" t="s">
        <v>270</v>
      </c>
      <c r="H77" s="22">
        <v>946056</v>
      </c>
      <c r="I77" s="22">
        <v>946056</v>
      </c>
      <c r="J77" s="22">
        <v>236514</v>
      </c>
      <c r="K77" s="22"/>
      <c r="L77" s="22">
        <v>709542</v>
      </c>
      <c r="M77" s="22"/>
      <c r="N77" s="22"/>
      <c r="O77" s="22"/>
      <c r="P77" s="22"/>
      <c r="Q77" s="22"/>
      <c r="R77" s="22"/>
      <c r="S77" s="22"/>
      <c r="T77" s="22"/>
      <c r="U77" s="22"/>
      <c r="V77" s="22"/>
      <c r="W77" s="22"/>
    </row>
    <row r="78" ht="31.4" customHeight="1" spans="1:23">
      <c r="A78" s="122" t="s">
        <v>45</v>
      </c>
      <c r="B78" s="117" t="s">
        <v>319</v>
      </c>
      <c r="C78" s="23" t="s">
        <v>308</v>
      </c>
      <c r="D78" s="23" t="s">
        <v>173</v>
      </c>
      <c r="E78" s="23" t="s">
        <v>174</v>
      </c>
      <c r="F78" s="23" t="s">
        <v>271</v>
      </c>
      <c r="G78" s="23" t="s">
        <v>272</v>
      </c>
      <c r="H78" s="22">
        <v>216</v>
      </c>
      <c r="I78" s="22">
        <v>216</v>
      </c>
      <c r="J78" s="22">
        <v>54</v>
      </c>
      <c r="K78" s="22"/>
      <c r="L78" s="22">
        <v>162</v>
      </c>
      <c r="M78" s="22"/>
      <c r="N78" s="22"/>
      <c r="O78" s="22"/>
      <c r="P78" s="22"/>
      <c r="Q78" s="22"/>
      <c r="R78" s="22"/>
      <c r="S78" s="22"/>
      <c r="T78" s="22"/>
      <c r="U78" s="22"/>
      <c r="V78" s="22"/>
      <c r="W78" s="22"/>
    </row>
    <row r="79" ht="31.4" customHeight="1" spans="1:23">
      <c r="A79" s="122" t="s">
        <v>45</v>
      </c>
      <c r="B79" s="117" t="s">
        <v>319</v>
      </c>
      <c r="C79" s="23" t="s">
        <v>308</v>
      </c>
      <c r="D79" s="23" t="s">
        <v>173</v>
      </c>
      <c r="E79" s="23" t="s">
        <v>174</v>
      </c>
      <c r="F79" s="23" t="s">
        <v>273</v>
      </c>
      <c r="G79" s="23" t="s">
        <v>274</v>
      </c>
      <c r="H79" s="22">
        <v>78838</v>
      </c>
      <c r="I79" s="22">
        <v>78838</v>
      </c>
      <c r="J79" s="22">
        <v>19709.5</v>
      </c>
      <c r="K79" s="22"/>
      <c r="L79" s="22">
        <v>59128.5</v>
      </c>
      <c r="M79" s="22"/>
      <c r="N79" s="22"/>
      <c r="O79" s="22"/>
      <c r="P79" s="22"/>
      <c r="Q79" s="22"/>
      <c r="R79" s="22"/>
      <c r="S79" s="22"/>
      <c r="T79" s="22"/>
      <c r="U79" s="22"/>
      <c r="V79" s="22"/>
      <c r="W79" s="22"/>
    </row>
    <row r="80" ht="31.4" customHeight="1" spans="1:23">
      <c r="A80" s="122" t="s">
        <v>45</v>
      </c>
      <c r="B80" s="117" t="s">
        <v>319</v>
      </c>
      <c r="C80" s="23" t="s">
        <v>308</v>
      </c>
      <c r="D80" s="23" t="s">
        <v>173</v>
      </c>
      <c r="E80" s="23" t="s">
        <v>174</v>
      </c>
      <c r="F80" s="23" t="s">
        <v>309</v>
      </c>
      <c r="G80" s="23" t="s">
        <v>310</v>
      </c>
      <c r="H80" s="22">
        <v>1203840</v>
      </c>
      <c r="I80" s="22">
        <v>1203840</v>
      </c>
      <c r="J80" s="22">
        <v>300960</v>
      </c>
      <c r="K80" s="22"/>
      <c r="L80" s="22">
        <v>902880</v>
      </c>
      <c r="M80" s="22"/>
      <c r="N80" s="22"/>
      <c r="O80" s="22"/>
      <c r="P80" s="22"/>
      <c r="Q80" s="22"/>
      <c r="R80" s="22"/>
      <c r="S80" s="22"/>
      <c r="T80" s="22"/>
      <c r="U80" s="22"/>
      <c r="V80" s="22"/>
      <c r="W80" s="22"/>
    </row>
    <row r="81" ht="31.4" customHeight="1" spans="1:23">
      <c r="A81" s="122" t="s">
        <v>45</v>
      </c>
      <c r="B81" s="117" t="s">
        <v>320</v>
      </c>
      <c r="C81" s="23" t="s">
        <v>276</v>
      </c>
      <c r="D81" s="23" t="s">
        <v>130</v>
      </c>
      <c r="E81" s="23" t="s">
        <v>131</v>
      </c>
      <c r="F81" s="23" t="s">
        <v>277</v>
      </c>
      <c r="G81" s="23" t="s">
        <v>278</v>
      </c>
      <c r="H81" s="22">
        <v>329067.31</v>
      </c>
      <c r="I81" s="22">
        <v>329067.31</v>
      </c>
      <c r="J81" s="22">
        <v>82266.83</v>
      </c>
      <c r="K81" s="22"/>
      <c r="L81" s="22">
        <v>246800.48</v>
      </c>
      <c r="M81" s="22"/>
      <c r="N81" s="22"/>
      <c r="O81" s="22"/>
      <c r="P81" s="22"/>
      <c r="Q81" s="22"/>
      <c r="R81" s="22"/>
      <c r="S81" s="22"/>
      <c r="T81" s="22"/>
      <c r="U81" s="22"/>
      <c r="V81" s="22"/>
      <c r="W81" s="22"/>
    </row>
    <row r="82" ht="31.4" customHeight="1" spans="1:23">
      <c r="A82" s="122" t="s">
        <v>45</v>
      </c>
      <c r="B82" s="117" t="s">
        <v>320</v>
      </c>
      <c r="C82" s="23" t="s">
        <v>276</v>
      </c>
      <c r="D82" s="23" t="s">
        <v>134</v>
      </c>
      <c r="E82" s="23" t="s">
        <v>133</v>
      </c>
      <c r="F82" s="23" t="s">
        <v>279</v>
      </c>
      <c r="G82" s="23" t="s">
        <v>280</v>
      </c>
      <c r="H82" s="22">
        <v>16231.28</v>
      </c>
      <c r="I82" s="22">
        <v>16231.28</v>
      </c>
      <c r="J82" s="22">
        <v>4057.82</v>
      </c>
      <c r="K82" s="22"/>
      <c r="L82" s="22">
        <v>12173.46</v>
      </c>
      <c r="M82" s="22"/>
      <c r="N82" s="22"/>
      <c r="O82" s="22"/>
      <c r="P82" s="22"/>
      <c r="Q82" s="22"/>
      <c r="R82" s="22"/>
      <c r="S82" s="22"/>
      <c r="T82" s="22"/>
      <c r="U82" s="22"/>
      <c r="V82" s="22"/>
      <c r="W82" s="22"/>
    </row>
    <row r="83" ht="31.4" customHeight="1" spans="1:23">
      <c r="A83" s="122" t="s">
        <v>45</v>
      </c>
      <c r="B83" s="117" t="s">
        <v>320</v>
      </c>
      <c r="C83" s="23" t="s">
        <v>276</v>
      </c>
      <c r="D83" s="23" t="s">
        <v>141</v>
      </c>
      <c r="E83" s="23" t="s">
        <v>142</v>
      </c>
      <c r="F83" s="23" t="s">
        <v>281</v>
      </c>
      <c r="G83" s="23" t="s">
        <v>282</v>
      </c>
      <c r="H83" s="22">
        <v>205667.07</v>
      </c>
      <c r="I83" s="22">
        <v>205667.07</v>
      </c>
      <c r="J83" s="22">
        <v>51416.77</v>
      </c>
      <c r="K83" s="22"/>
      <c r="L83" s="22">
        <v>154250.3</v>
      </c>
      <c r="M83" s="22"/>
      <c r="N83" s="22"/>
      <c r="O83" s="22"/>
      <c r="P83" s="22"/>
      <c r="Q83" s="22"/>
      <c r="R83" s="22"/>
      <c r="S83" s="22"/>
      <c r="T83" s="22"/>
      <c r="U83" s="22"/>
      <c r="V83" s="22"/>
      <c r="W83" s="22"/>
    </row>
    <row r="84" ht="31.4" customHeight="1" spans="1:23">
      <c r="A84" s="122" t="s">
        <v>45</v>
      </c>
      <c r="B84" s="117" t="s">
        <v>320</v>
      </c>
      <c r="C84" s="23" t="s">
        <v>276</v>
      </c>
      <c r="D84" s="23" t="s">
        <v>143</v>
      </c>
      <c r="E84" s="23" t="s">
        <v>144</v>
      </c>
      <c r="F84" s="23" t="s">
        <v>285</v>
      </c>
      <c r="G84" s="23" t="s">
        <v>286</v>
      </c>
      <c r="H84" s="22">
        <v>102833.54</v>
      </c>
      <c r="I84" s="22">
        <v>102833.54</v>
      </c>
      <c r="J84" s="22">
        <v>25708.39</v>
      </c>
      <c r="K84" s="22"/>
      <c r="L84" s="22">
        <v>77125.15</v>
      </c>
      <c r="M84" s="22"/>
      <c r="N84" s="22"/>
      <c r="O84" s="22"/>
      <c r="P84" s="22"/>
      <c r="Q84" s="22"/>
      <c r="R84" s="22"/>
      <c r="S84" s="22"/>
      <c r="T84" s="22"/>
      <c r="U84" s="22"/>
      <c r="V84" s="22"/>
      <c r="W84" s="22"/>
    </row>
    <row r="85" ht="31.4" customHeight="1" spans="1:23">
      <c r="A85" s="122" t="s">
        <v>45</v>
      </c>
      <c r="B85" s="117" t="s">
        <v>320</v>
      </c>
      <c r="C85" s="23" t="s">
        <v>276</v>
      </c>
      <c r="D85" s="23" t="s">
        <v>145</v>
      </c>
      <c r="E85" s="23" t="s">
        <v>146</v>
      </c>
      <c r="F85" s="23" t="s">
        <v>279</v>
      </c>
      <c r="G85" s="23" t="s">
        <v>280</v>
      </c>
      <c r="H85" s="22">
        <v>6961.5</v>
      </c>
      <c r="I85" s="22">
        <v>6961.5</v>
      </c>
      <c r="J85" s="22">
        <v>6961.5</v>
      </c>
      <c r="K85" s="22"/>
      <c r="L85" s="22"/>
      <c r="M85" s="22"/>
      <c r="N85" s="22"/>
      <c r="O85" s="22"/>
      <c r="P85" s="22"/>
      <c r="Q85" s="22"/>
      <c r="R85" s="22"/>
      <c r="S85" s="22"/>
      <c r="T85" s="22"/>
      <c r="U85" s="22"/>
      <c r="V85" s="22"/>
      <c r="W85" s="22"/>
    </row>
    <row r="86" ht="31.4" customHeight="1" spans="1:23">
      <c r="A86" s="122" t="s">
        <v>45</v>
      </c>
      <c r="B86" s="117" t="s">
        <v>321</v>
      </c>
      <c r="C86" s="23" t="s">
        <v>183</v>
      </c>
      <c r="D86" s="23" t="s">
        <v>182</v>
      </c>
      <c r="E86" s="23" t="s">
        <v>183</v>
      </c>
      <c r="F86" s="23" t="s">
        <v>288</v>
      </c>
      <c r="G86" s="23" t="s">
        <v>183</v>
      </c>
      <c r="H86" s="22">
        <v>236153.86</v>
      </c>
      <c r="I86" s="22">
        <v>236153.86</v>
      </c>
      <c r="J86" s="22">
        <v>59038.47</v>
      </c>
      <c r="K86" s="22"/>
      <c r="L86" s="22">
        <v>177115.39</v>
      </c>
      <c r="M86" s="22"/>
      <c r="N86" s="22"/>
      <c r="O86" s="22"/>
      <c r="P86" s="22"/>
      <c r="Q86" s="22"/>
      <c r="R86" s="22"/>
      <c r="S86" s="22"/>
      <c r="T86" s="22"/>
      <c r="U86" s="22"/>
      <c r="V86" s="22"/>
      <c r="W86" s="22"/>
    </row>
    <row r="87" ht="31.4" customHeight="1" spans="1:23">
      <c r="A87" s="121" t="s">
        <v>56</v>
      </c>
      <c r="B87" s="23"/>
      <c r="C87" s="23"/>
      <c r="D87" s="23"/>
      <c r="E87" s="23"/>
      <c r="F87" s="23"/>
      <c r="G87" s="23"/>
      <c r="H87" s="22">
        <v>2229237.79</v>
      </c>
      <c r="I87" s="22">
        <v>2193237.79</v>
      </c>
      <c r="J87" s="22">
        <v>546312.82</v>
      </c>
      <c r="K87" s="22"/>
      <c r="L87" s="22">
        <v>1646924.97</v>
      </c>
      <c r="M87" s="22"/>
      <c r="N87" s="22"/>
      <c r="O87" s="22"/>
      <c r="P87" s="22"/>
      <c r="Q87" s="22"/>
      <c r="R87" s="22">
        <v>36000</v>
      </c>
      <c r="S87" s="22"/>
      <c r="T87" s="22"/>
      <c r="U87" s="22"/>
      <c r="V87" s="22"/>
      <c r="W87" s="22">
        <v>36000</v>
      </c>
    </row>
    <row r="88" ht="31.4" customHeight="1" spans="1:23">
      <c r="A88" s="122" t="s">
        <v>56</v>
      </c>
      <c r="B88" s="117" t="s">
        <v>322</v>
      </c>
      <c r="C88" s="23" t="s">
        <v>308</v>
      </c>
      <c r="D88" s="23" t="s">
        <v>173</v>
      </c>
      <c r="E88" s="23" t="s">
        <v>174</v>
      </c>
      <c r="F88" s="23" t="s">
        <v>269</v>
      </c>
      <c r="G88" s="23" t="s">
        <v>270</v>
      </c>
      <c r="H88" s="22">
        <v>613656</v>
      </c>
      <c r="I88" s="22">
        <v>613656</v>
      </c>
      <c r="J88" s="22">
        <v>153414</v>
      </c>
      <c r="K88" s="22"/>
      <c r="L88" s="22">
        <v>460242</v>
      </c>
      <c r="M88" s="22"/>
      <c r="N88" s="22"/>
      <c r="O88" s="22"/>
      <c r="P88" s="22"/>
      <c r="Q88" s="22"/>
      <c r="R88" s="22"/>
      <c r="S88" s="22"/>
      <c r="T88" s="22"/>
      <c r="U88" s="22"/>
      <c r="V88" s="22"/>
      <c r="W88" s="22"/>
    </row>
    <row r="89" ht="31.4" customHeight="1" spans="1:23">
      <c r="A89" s="122" t="s">
        <v>56</v>
      </c>
      <c r="B89" s="117" t="s">
        <v>322</v>
      </c>
      <c r="C89" s="23" t="s">
        <v>308</v>
      </c>
      <c r="D89" s="23" t="s">
        <v>173</v>
      </c>
      <c r="E89" s="23" t="s">
        <v>174</v>
      </c>
      <c r="F89" s="23" t="s">
        <v>273</v>
      </c>
      <c r="G89" s="23" t="s">
        <v>274</v>
      </c>
      <c r="H89" s="22">
        <v>51138</v>
      </c>
      <c r="I89" s="22">
        <v>51138</v>
      </c>
      <c r="J89" s="22">
        <v>12784.5</v>
      </c>
      <c r="K89" s="22"/>
      <c r="L89" s="22">
        <v>38353.5</v>
      </c>
      <c r="M89" s="22"/>
      <c r="N89" s="22"/>
      <c r="O89" s="22"/>
      <c r="P89" s="22"/>
      <c r="Q89" s="22"/>
      <c r="R89" s="22"/>
      <c r="S89" s="22"/>
      <c r="T89" s="22"/>
      <c r="U89" s="22"/>
      <c r="V89" s="22"/>
      <c r="W89" s="22"/>
    </row>
    <row r="90" ht="31.4" customHeight="1" spans="1:23">
      <c r="A90" s="122" t="s">
        <v>56</v>
      </c>
      <c r="B90" s="117" t="s">
        <v>322</v>
      </c>
      <c r="C90" s="23" t="s">
        <v>308</v>
      </c>
      <c r="D90" s="23" t="s">
        <v>173</v>
      </c>
      <c r="E90" s="23" t="s">
        <v>174</v>
      </c>
      <c r="F90" s="23" t="s">
        <v>309</v>
      </c>
      <c r="G90" s="23" t="s">
        <v>310</v>
      </c>
      <c r="H90" s="22">
        <v>798240</v>
      </c>
      <c r="I90" s="22">
        <v>798240</v>
      </c>
      <c r="J90" s="22">
        <v>199560</v>
      </c>
      <c r="K90" s="22"/>
      <c r="L90" s="22">
        <v>598680</v>
      </c>
      <c r="M90" s="22"/>
      <c r="N90" s="22"/>
      <c r="O90" s="22"/>
      <c r="P90" s="22"/>
      <c r="Q90" s="22"/>
      <c r="R90" s="22"/>
      <c r="S90" s="22"/>
      <c r="T90" s="22"/>
      <c r="U90" s="22"/>
      <c r="V90" s="22"/>
      <c r="W90" s="22"/>
    </row>
    <row r="91" ht="31.4" customHeight="1" spans="1:23">
      <c r="A91" s="122" t="s">
        <v>56</v>
      </c>
      <c r="B91" s="117" t="s">
        <v>323</v>
      </c>
      <c r="C91" s="23" t="s">
        <v>276</v>
      </c>
      <c r="D91" s="23" t="s">
        <v>130</v>
      </c>
      <c r="E91" s="23" t="s">
        <v>131</v>
      </c>
      <c r="F91" s="23" t="s">
        <v>277</v>
      </c>
      <c r="G91" s="23" t="s">
        <v>278</v>
      </c>
      <c r="H91" s="22">
        <v>215549.71</v>
      </c>
      <c r="I91" s="22">
        <v>215549.71</v>
      </c>
      <c r="J91" s="22">
        <v>53887.43</v>
      </c>
      <c r="K91" s="22"/>
      <c r="L91" s="22">
        <v>161662.28</v>
      </c>
      <c r="M91" s="22"/>
      <c r="N91" s="22"/>
      <c r="O91" s="22"/>
      <c r="P91" s="22"/>
      <c r="Q91" s="22"/>
      <c r="R91" s="22"/>
      <c r="S91" s="22"/>
      <c r="T91" s="22"/>
      <c r="U91" s="22"/>
      <c r="V91" s="22"/>
      <c r="W91" s="22"/>
    </row>
    <row r="92" ht="31.4" customHeight="1" spans="1:23">
      <c r="A92" s="122" t="s">
        <v>56</v>
      </c>
      <c r="B92" s="117" t="s">
        <v>323</v>
      </c>
      <c r="C92" s="23" t="s">
        <v>276</v>
      </c>
      <c r="D92" s="23" t="s">
        <v>134</v>
      </c>
      <c r="E92" s="23" t="s">
        <v>133</v>
      </c>
      <c r="F92" s="23" t="s">
        <v>279</v>
      </c>
      <c r="G92" s="23" t="s">
        <v>280</v>
      </c>
      <c r="H92" s="22">
        <v>10614.81</v>
      </c>
      <c r="I92" s="22">
        <v>10614.81</v>
      </c>
      <c r="J92" s="22">
        <v>2653.7</v>
      </c>
      <c r="K92" s="22"/>
      <c r="L92" s="22">
        <v>7961.11</v>
      </c>
      <c r="M92" s="22"/>
      <c r="N92" s="22"/>
      <c r="O92" s="22"/>
      <c r="P92" s="22"/>
      <c r="Q92" s="22"/>
      <c r="R92" s="22"/>
      <c r="S92" s="22"/>
      <c r="T92" s="22"/>
      <c r="U92" s="22"/>
      <c r="V92" s="22"/>
      <c r="W92" s="22"/>
    </row>
    <row r="93" ht="31.4" customHeight="1" spans="1:23">
      <c r="A93" s="122" t="s">
        <v>56</v>
      </c>
      <c r="B93" s="117" t="s">
        <v>323</v>
      </c>
      <c r="C93" s="23" t="s">
        <v>276</v>
      </c>
      <c r="D93" s="23" t="s">
        <v>141</v>
      </c>
      <c r="E93" s="23" t="s">
        <v>142</v>
      </c>
      <c r="F93" s="23" t="s">
        <v>281</v>
      </c>
      <c r="G93" s="23" t="s">
        <v>282</v>
      </c>
      <c r="H93" s="22">
        <v>134718.57</v>
      </c>
      <c r="I93" s="22">
        <v>134718.57</v>
      </c>
      <c r="J93" s="22">
        <v>33679.64</v>
      </c>
      <c r="K93" s="22"/>
      <c r="L93" s="22">
        <v>101038.93</v>
      </c>
      <c r="M93" s="22"/>
      <c r="N93" s="22"/>
      <c r="O93" s="22"/>
      <c r="P93" s="22"/>
      <c r="Q93" s="22"/>
      <c r="R93" s="22"/>
      <c r="S93" s="22"/>
      <c r="T93" s="22"/>
      <c r="U93" s="22"/>
      <c r="V93" s="22"/>
      <c r="W93" s="22"/>
    </row>
    <row r="94" ht="31.4" customHeight="1" spans="1:23">
      <c r="A94" s="122" t="s">
        <v>56</v>
      </c>
      <c r="B94" s="117" t="s">
        <v>323</v>
      </c>
      <c r="C94" s="23" t="s">
        <v>276</v>
      </c>
      <c r="D94" s="23" t="s">
        <v>143</v>
      </c>
      <c r="E94" s="23" t="s">
        <v>144</v>
      </c>
      <c r="F94" s="23" t="s">
        <v>285</v>
      </c>
      <c r="G94" s="23" t="s">
        <v>286</v>
      </c>
      <c r="H94" s="22">
        <v>67359.29</v>
      </c>
      <c r="I94" s="22">
        <v>67359.29</v>
      </c>
      <c r="J94" s="22">
        <v>16839.82</v>
      </c>
      <c r="K94" s="22"/>
      <c r="L94" s="22">
        <v>50519.47</v>
      </c>
      <c r="M94" s="22"/>
      <c r="N94" s="22"/>
      <c r="O94" s="22"/>
      <c r="P94" s="22"/>
      <c r="Q94" s="22"/>
      <c r="R94" s="22"/>
      <c r="S94" s="22"/>
      <c r="T94" s="22"/>
      <c r="U94" s="22"/>
      <c r="V94" s="22"/>
      <c r="W94" s="22"/>
    </row>
    <row r="95" ht="31.4" customHeight="1" spans="1:23">
      <c r="A95" s="122" t="s">
        <v>56</v>
      </c>
      <c r="B95" s="117" t="s">
        <v>323</v>
      </c>
      <c r="C95" s="23" t="s">
        <v>276</v>
      </c>
      <c r="D95" s="23" t="s">
        <v>145</v>
      </c>
      <c r="E95" s="23" t="s">
        <v>146</v>
      </c>
      <c r="F95" s="23" t="s">
        <v>279</v>
      </c>
      <c r="G95" s="23" t="s">
        <v>280</v>
      </c>
      <c r="H95" s="22">
        <v>4504.5</v>
      </c>
      <c r="I95" s="22">
        <v>4504.5</v>
      </c>
      <c r="J95" s="22">
        <v>4504.5</v>
      </c>
      <c r="K95" s="22"/>
      <c r="L95" s="22"/>
      <c r="M95" s="22"/>
      <c r="N95" s="22"/>
      <c r="O95" s="22"/>
      <c r="P95" s="22"/>
      <c r="Q95" s="22"/>
      <c r="R95" s="22"/>
      <c r="S95" s="22"/>
      <c r="T95" s="22"/>
      <c r="U95" s="22"/>
      <c r="V95" s="22"/>
      <c r="W95" s="22"/>
    </row>
    <row r="96" ht="31.4" customHeight="1" spans="1:23">
      <c r="A96" s="122" t="s">
        <v>56</v>
      </c>
      <c r="B96" s="117" t="s">
        <v>324</v>
      </c>
      <c r="C96" s="23" t="s">
        <v>183</v>
      </c>
      <c r="D96" s="23" t="s">
        <v>182</v>
      </c>
      <c r="E96" s="23" t="s">
        <v>183</v>
      </c>
      <c r="F96" s="23" t="s">
        <v>288</v>
      </c>
      <c r="G96" s="23" t="s">
        <v>183</v>
      </c>
      <c r="H96" s="22">
        <v>152891.68</v>
      </c>
      <c r="I96" s="22">
        <v>152891.68</v>
      </c>
      <c r="J96" s="22">
        <v>38222.92</v>
      </c>
      <c r="K96" s="22"/>
      <c r="L96" s="22">
        <v>114668.76</v>
      </c>
      <c r="M96" s="22"/>
      <c r="N96" s="22"/>
      <c r="O96" s="22"/>
      <c r="P96" s="22"/>
      <c r="Q96" s="22"/>
      <c r="R96" s="22"/>
      <c r="S96" s="22"/>
      <c r="T96" s="22"/>
      <c r="U96" s="22"/>
      <c r="V96" s="22"/>
      <c r="W96" s="22"/>
    </row>
    <row r="97" ht="31.4" customHeight="1" spans="1:23">
      <c r="A97" s="122" t="s">
        <v>56</v>
      </c>
      <c r="B97" s="117" t="s">
        <v>325</v>
      </c>
      <c r="C97" s="23" t="s">
        <v>294</v>
      </c>
      <c r="D97" s="23" t="s">
        <v>173</v>
      </c>
      <c r="E97" s="23" t="s">
        <v>174</v>
      </c>
      <c r="F97" s="23" t="s">
        <v>295</v>
      </c>
      <c r="G97" s="23" t="s">
        <v>296</v>
      </c>
      <c r="H97" s="22">
        <v>21500</v>
      </c>
      <c r="I97" s="22">
        <v>21500</v>
      </c>
      <c r="J97" s="22"/>
      <c r="K97" s="22"/>
      <c r="L97" s="22">
        <v>21500</v>
      </c>
      <c r="M97" s="22"/>
      <c r="N97" s="22"/>
      <c r="O97" s="22"/>
      <c r="P97" s="22"/>
      <c r="Q97" s="22"/>
      <c r="R97" s="22"/>
      <c r="S97" s="22"/>
      <c r="T97" s="22"/>
      <c r="U97" s="22"/>
      <c r="V97" s="22"/>
      <c r="W97" s="22"/>
    </row>
    <row r="98" ht="31.4" customHeight="1" spans="1:23">
      <c r="A98" s="122" t="s">
        <v>56</v>
      </c>
      <c r="B98" s="117" t="s">
        <v>326</v>
      </c>
      <c r="C98" s="23" t="s">
        <v>212</v>
      </c>
      <c r="D98" s="23" t="s">
        <v>173</v>
      </c>
      <c r="E98" s="23" t="s">
        <v>174</v>
      </c>
      <c r="F98" s="23" t="s">
        <v>233</v>
      </c>
      <c r="G98" s="23" t="s">
        <v>212</v>
      </c>
      <c r="H98" s="22">
        <v>1310</v>
      </c>
      <c r="I98" s="22">
        <v>1310</v>
      </c>
      <c r="J98" s="22">
        <v>327.5</v>
      </c>
      <c r="K98" s="22"/>
      <c r="L98" s="22">
        <v>982.5</v>
      </c>
      <c r="M98" s="22"/>
      <c r="N98" s="22"/>
      <c r="O98" s="22"/>
      <c r="P98" s="22"/>
      <c r="Q98" s="22"/>
      <c r="R98" s="22"/>
      <c r="S98" s="22"/>
      <c r="T98" s="22"/>
      <c r="U98" s="22"/>
      <c r="V98" s="22"/>
      <c r="W98" s="22"/>
    </row>
    <row r="99" ht="31.4" customHeight="1" spans="1:23">
      <c r="A99" s="122" t="s">
        <v>56</v>
      </c>
      <c r="B99" s="117" t="s">
        <v>327</v>
      </c>
      <c r="C99" s="23" t="s">
        <v>239</v>
      </c>
      <c r="D99" s="23" t="s">
        <v>173</v>
      </c>
      <c r="E99" s="23" t="s">
        <v>174</v>
      </c>
      <c r="F99" s="23" t="s">
        <v>240</v>
      </c>
      <c r="G99" s="23" t="s">
        <v>239</v>
      </c>
      <c r="H99" s="22">
        <v>29260.68</v>
      </c>
      <c r="I99" s="22">
        <v>29260.68</v>
      </c>
      <c r="J99" s="22">
        <v>7315.17</v>
      </c>
      <c r="K99" s="22"/>
      <c r="L99" s="22">
        <v>21945.51</v>
      </c>
      <c r="M99" s="22"/>
      <c r="N99" s="22"/>
      <c r="O99" s="22"/>
      <c r="P99" s="22"/>
      <c r="Q99" s="22"/>
      <c r="R99" s="22"/>
      <c r="S99" s="22"/>
      <c r="T99" s="22"/>
      <c r="U99" s="22"/>
      <c r="V99" s="22"/>
      <c r="W99" s="22"/>
    </row>
    <row r="100" ht="31.4" customHeight="1" spans="1:23">
      <c r="A100" s="122" t="s">
        <v>56</v>
      </c>
      <c r="B100" s="117" t="s">
        <v>328</v>
      </c>
      <c r="C100" s="23" t="s">
        <v>242</v>
      </c>
      <c r="D100" s="23" t="s">
        <v>128</v>
      </c>
      <c r="E100" s="23" t="s">
        <v>129</v>
      </c>
      <c r="F100" s="23" t="s">
        <v>243</v>
      </c>
      <c r="G100" s="23" t="s">
        <v>244</v>
      </c>
      <c r="H100" s="22">
        <v>540</v>
      </c>
      <c r="I100" s="22">
        <v>540</v>
      </c>
      <c r="J100" s="22">
        <v>135</v>
      </c>
      <c r="K100" s="22"/>
      <c r="L100" s="22">
        <v>405</v>
      </c>
      <c r="M100" s="22"/>
      <c r="N100" s="22"/>
      <c r="O100" s="22"/>
      <c r="P100" s="22"/>
      <c r="Q100" s="22"/>
      <c r="R100" s="22"/>
      <c r="S100" s="22"/>
      <c r="T100" s="22"/>
      <c r="U100" s="22"/>
      <c r="V100" s="22"/>
      <c r="W100" s="22"/>
    </row>
    <row r="101" ht="31.4" customHeight="1" spans="1:23">
      <c r="A101" s="122" t="s">
        <v>56</v>
      </c>
      <c r="B101" s="117" t="s">
        <v>328</v>
      </c>
      <c r="C101" s="23" t="s">
        <v>242</v>
      </c>
      <c r="D101" s="23" t="s">
        <v>173</v>
      </c>
      <c r="E101" s="23" t="s">
        <v>174</v>
      </c>
      <c r="F101" s="23" t="s">
        <v>245</v>
      </c>
      <c r="G101" s="23" t="s">
        <v>246</v>
      </c>
      <c r="H101" s="22">
        <v>10102.36</v>
      </c>
      <c r="I101" s="22">
        <v>10102.36</v>
      </c>
      <c r="J101" s="22">
        <v>2525.59</v>
      </c>
      <c r="K101" s="22"/>
      <c r="L101" s="22">
        <v>7576.77</v>
      </c>
      <c r="M101" s="22"/>
      <c r="N101" s="22"/>
      <c r="O101" s="22"/>
      <c r="P101" s="22"/>
      <c r="Q101" s="22"/>
      <c r="R101" s="22"/>
      <c r="S101" s="22"/>
      <c r="T101" s="22"/>
      <c r="U101" s="22"/>
      <c r="V101" s="22"/>
      <c r="W101" s="22"/>
    </row>
    <row r="102" ht="31.4" customHeight="1" spans="1:23">
      <c r="A102" s="122" t="s">
        <v>56</v>
      </c>
      <c r="B102" s="117" t="s">
        <v>328</v>
      </c>
      <c r="C102" s="23" t="s">
        <v>242</v>
      </c>
      <c r="D102" s="23" t="s">
        <v>173</v>
      </c>
      <c r="E102" s="23" t="s">
        <v>174</v>
      </c>
      <c r="F102" s="23" t="s">
        <v>249</v>
      </c>
      <c r="G102" s="23" t="s">
        <v>250</v>
      </c>
      <c r="H102" s="22">
        <v>2224.62</v>
      </c>
      <c r="I102" s="22">
        <v>2224.62</v>
      </c>
      <c r="J102" s="22">
        <v>556.16</v>
      </c>
      <c r="K102" s="22"/>
      <c r="L102" s="22">
        <v>1668.46</v>
      </c>
      <c r="M102" s="22"/>
      <c r="N102" s="22"/>
      <c r="O102" s="22"/>
      <c r="P102" s="22"/>
      <c r="Q102" s="22"/>
      <c r="R102" s="22"/>
      <c r="S102" s="22"/>
      <c r="T102" s="22"/>
      <c r="U102" s="22"/>
      <c r="V102" s="22"/>
      <c r="W102" s="22"/>
    </row>
    <row r="103" ht="31.4" customHeight="1" spans="1:23">
      <c r="A103" s="122" t="s">
        <v>56</v>
      </c>
      <c r="B103" s="117" t="s">
        <v>328</v>
      </c>
      <c r="C103" s="23" t="s">
        <v>242</v>
      </c>
      <c r="D103" s="23" t="s">
        <v>173</v>
      </c>
      <c r="E103" s="23" t="s">
        <v>174</v>
      </c>
      <c r="F103" s="23" t="s">
        <v>251</v>
      </c>
      <c r="G103" s="23" t="s">
        <v>252</v>
      </c>
      <c r="H103" s="22">
        <v>3739.41</v>
      </c>
      <c r="I103" s="22">
        <v>3739.41</v>
      </c>
      <c r="J103" s="22">
        <v>934.85</v>
      </c>
      <c r="K103" s="22"/>
      <c r="L103" s="22">
        <v>2804.56</v>
      </c>
      <c r="M103" s="22"/>
      <c r="N103" s="22"/>
      <c r="O103" s="22"/>
      <c r="P103" s="22"/>
      <c r="Q103" s="22"/>
      <c r="R103" s="22"/>
      <c r="S103" s="22"/>
      <c r="T103" s="22"/>
      <c r="U103" s="22"/>
      <c r="V103" s="22"/>
      <c r="W103" s="22"/>
    </row>
    <row r="104" ht="31.4" customHeight="1" spans="1:23">
      <c r="A104" s="122" t="s">
        <v>56</v>
      </c>
      <c r="B104" s="117" t="s">
        <v>328</v>
      </c>
      <c r="C104" s="23" t="s">
        <v>242</v>
      </c>
      <c r="D104" s="23" t="s">
        <v>173</v>
      </c>
      <c r="E104" s="23" t="s">
        <v>174</v>
      </c>
      <c r="F104" s="23" t="s">
        <v>257</v>
      </c>
      <c r="G104" s="23" t="s">
        <v>258</v>
      </c>
      <c r="H104" s="22">
        <v>10000</v>
      </c>
      <c r="I104" s="22">
        <v>10000</v>
      </c>
      <c r="J104" s="22">
        <v>2500</v>
      </c>
      <c r="K104" s="22"/>
      <c r="L104" s="22">
        <v>7500</v>
      </c>
      <c r="M104" s="22"/>
      <c r="N104" s="22"/>
      <c r="O104" s="22"/>
      <c r="P104" s="22"/>
      <c r="Q104" s="22"/>
      <c r="R104" s="22"/>
      <c r="S104" s="22"/>
      <c r="T104" s="22"/>
      <c r="U104" s="22"/>
      <c r="V104" s="22"/>
      <c r="W104" s="22"/>
    </row>
    <row r="105" ht="31.4" customHeight="1" spans="1:23">
      <c r="A105" s="122" t="s">
        <v>56</v>
      </c>
      <c r="B105" s="117" t="s">
        <v>328</v>
      </c>
      <c r="C105" s="23" t="s">
        <v>242</v>
      </c>
      <c r="D105" s="23" t="s">
        <v>173</v>
      </c>
      <c r="E105" s="23" t="s">
        <v>174</v>
      </c>
      <c r="F105" s="23" t="s">
        <v>259</v>
      </c>
      <c r="G105" s="23" t="s">
        <v>260</v>
      </c>
      <c r="H105" s="22">
        <v>1039.95</v>
      </c>
      <c r="I105" s="22">
        <v>1039.95</v>
      </c>
      <c r="J105" s="22">
        <v>259.99</v>
      </c>
      <c r="K105" s="22"/>
      <c r="L105" s="22">
        <v>779.96</v>
      </c>
      <c r="M105" s="22"/>
      <c r="N105" s="22"/>
      <c r="O105" s="22"/>
      <c r="P105" s="22"/>
      <c r="Q105" s="22"/>
      <c r="R105" s="22"/>
      <c r="S105" s="22"/>
      <c r="T105" s="22"/>
      <c r="U105" s="22"/>
      <c r="V105" s="22"/>
      <c r="W105" s="22"/>
    </row>
    <row r="106" ht="31.4" customHeight="1" spans="1:23">
      <c r="A106" s="122" t="s">
        <v>56</v>
      </c>
      <c r="B106" s="117" t="s">
        <v>328</v>
      </c>
      <c r="C106" s="23" t="s">
        <v>242</v>
      </c>
      <c r="D106" s="23" t="s">
        <v>173</v>
      </c>
      <c r="E106" s="23" t="s">
        <v>174</v>
      </c>
      <c r="F106" s="23" t="s">
        <v>329</v>
      </c>
      <c r="G106" s="23" t="s">
        <v>330</v>
      </c>
      <c r="H106" s="22">
        <v>24000</v>
      </c>
      <c r="I106" s="22">
        <v>24000</v>
      </c>
      <c r="J106" s="22">
        <v>6000</v>
      </c>
      <c r="K106" s="22"/>
      <c r="L106" s="22">
        <v>18000</v>
      </c>
      <c r="M106" s="22"/>
      <c r="N106" s="22"/>
      <c r="O106" s="22"/>
      <c r="P106" s="22"/>
      <c r="Q106" s="22"/>
      <c r="R106" s="22"/>
      <c r="S106" s="22"/>
      <c r="T106" s="22"/>
      <c r="U106" s="22"/>
      <c r="V106" s="22"/>
      <c r="W106" s="22"/>
    </row>
    <row r="107" ht="31.4" customHeight="1" spans="1:23">
      <c r="A107" s="122" t="s">
        <v>56</v>
      </c>
      <c r="B107" s="117" t="s">
        <v>328</v>
      </c>
      <c r="C107" s="23" t="s">
        <v>242</v>
      </c>
      <c r="D107" s="23" t="s">
        <v>173</v>
      </c>
      <c r="E107" s="23" t="s">
        <v>174</v>
      </c>
      <c r="F107" s="23" t="s">
        <v>263</v>
      </c>
      <c r="G107" s="23" t="s">
        <v>264</v>
      </c>
      <c r="H107" s="22">
        <v>1850</v>
      </c>
      <c r="I107" s="22">
        <v>1850</v>
      </c>
      <c r="J107" s="22">
        <v>462.5</v>
      </c>
      <c r="K107" s="22"/>
      <c r="L107" s="22">
        <v>1387.5</v>
      </c>
      <c r="M107" s="22"/>
      <c r="N107" s="22"/>
      <c r="O107" s="22"/>
      <c r="P107" s="22"/>
      <c r="Q107" s="22"/>
      <c r="R107" s="22"/>
      <c r="S107" s="22"/>
      <c r="T107" s="22"/>
      <c r="U107" s="22"/>
      <c r="V107" s="22"/>
      <c r="W107" s="22"/>
    </row>
    <row r="108" ht="31.4" customHeight="1" spans="1:23">
      <c r="A108" s="122" t="s">
        <v>56</v>
      </c>
      <c r="B108" s="117" t="s">
        <v>328</v>
      </c>
      <c r="C108" s="23" t="s">
        <v>242</v>
      </c>
      <c r="D108" s="23" t="s">
        <v>173</v>
      </c>
      <c r="E108" s="23" t="s">
        <v>174</v>
      </c>
      <c r="F108" s="23" t="s">
        <v>243</v>
      </c>
      <c r="G108" s="23" t="s">
        <v>244</v>
      </c>
      <c r="H108" s="22">
        <v>74998.21</v>
      </c>
      <c r="I108" s="22">
        <v>38998.21</v>
      </c>
      <c r="J108" s="22">
        <v>9749.55</v>
      </c>
      <c r="K108" s="22"/>
      <c r="L108" s="22">
        <v>29248.66</v>
      </c>
      <c r="M108" s="22"/>
      <c r="N108" s="22"/>
      <c r="O108" s="22"/>
      <c r="P108" s="22"/>
      <c r="Q108" s="22"/>
      <c r="R108" s="22">
        <v>36000</v>
      </c>
      <c r="S108" s="22"/>
      <c r="T108" s="22"/>
      <c r="U108" s="22"/>
      <c r="V108" s="22"/>
      <c r="W108" s="22">
        <v>36000</v>
      </c>
    </row>
    <row r="109" ht="31.4" customHeight="1" spans="1:23">
      <c r="A109" s="121" t="s">
        <v>48</v>
      </c>
      <c r="B109" s="23"/>
      <c r="C109" s="23"/>
      <c r="D109" s="23"/>
      <c r="E109" s="23"/>
      <c r="F109" s="23"/>
      <c r="G109" s="23"/>
      <c r="H109" s="22">
        <v>119178735.96</v>
      </c>
      <c r="I109" s="22">
        <v>41200875.49</v>
      </c>
      <c r="J109" s="22">
        <v>10418710.32</v>
      </c>
      <c r="K109" s="22">
        <v>15433.91</v>
      </c>
      <c r="L109" s="22">
        <v>30766731.26</v>
      </c>
      <c r="M109" s="22"/>
      <c r="N109" s="22"/>
      <c r="O109" s="22"/>
      <c r="P109" s="22"/>
      <c r="Q109" s="22"/>
      <c r="R109" s="22">
        <v>77977860.47</v>
      </c>
      <c r="S109" s="22">
        <v>76877860.47</v>
      </c>
      <c r="T109" s="22"/>
      <c r="U109" s="22"/>
      <c r="V109" s="22"/>
      <c r="W109" s="22">
        <v>1100000</v>
      </c>
    </row>
    <row r="110" ht="31.4" customHeight="1" spans="1:23">
      <c r="A110" s="122" t="s">
        <v>48</v>
      </c>
      <c r="B110" s="117" t="s">
        <v>331</v>
      </c>
      <c r="C110" s="23" t="s">
        <v>308</v>
      </c>
      <c r="D110" s="23" t="s">
        <v>173</v>
      </c>
      <c r="E110" s="23" t="s">
        <v>174</v>
      </c>
      <c r="F110" s="23" t="s">
        <v>269</v>
      </c>
      <c r="G110" s="23" t="s">
        <v>270</v>
      </c>
      <c r="H110" s="22">
        <v>20179692</v>
      </c>
      <c r="I110" s="22">
        <v>20179692</v>
      </c>
      <c r="J110" s="22">
        <v>5044923</v>
      </c>
      <c r="K110" s="22"/>
      <c r="L110" s="22">
        <v>15134769</v>
      </c>
      <c r="M110" s="22"/>
      <c r="N110" s="22"/>
      <c r="O110" s="22"/>
      <c r="P110" s="22"/>
      <c r="Q110" s="22"/>
      <c r="R110" s="22"/>
      <c r="S110" s="22"/>
      <c r="T110" s="22"/>
      <c r="U110" s="22"/>
      <c r="V110" s="22"/>
      <c r="W110" s="22"/>
    </row>
    <row r="111" ht="31.4" customHeight="1" spans="1:23">
      <c r="A111" s="122" t="s">
        <v>48</v>
      </c>
      <c r="B111" s="117" t="s">
        <v>331</v>
      </c>
      <c r="C111" s="23" t="s">
        <v>308</v>
      </c>
      <c r="D111" s="23" t="s">
        <v>173</v>
      </c>
      <c r="E111" s="23" t="s">
        <v>174</v>
      </c>
      <c r="F111" s="23" t="s">
        <v>271</v>
      </c>
      <c r="G111" s="23" t="s">
        <v>272</v>
      </c>
      <c r="H111" s="22">
        <v>1212</v>
      </c>
      <c r="I111" s="22">
        <v>1212</v>
      </c>
      <c r="J111" s="22">
        <v>303</v>
      </c>
      <c r="K111" s="22"/>
      <c r="L111" s="22">
        <v>909</v>
      </c>
      <c r="M111" s="22"/>
      <c r="N111" s="22"/>
      <c r="O111" s="22"/>
      <c r="P111" s="22"/>
      <c r="Q111" s="22"/>
      <c r="R111" s="22"/>
      <c r="S111" s="22"/>
      <c r="T111" s="22"/>
      <c r="U111" s="22"/>
      <c r="V111" s="22"/>
      <c r="W111" s="22"/>
    </row>
    <row r="112" ht="31.4" customHeight="1" spans="1:23">
      <c r="A112" s="122" t="s">
        <v>48</v>
      </c>
      <c r="B112" s="117" t="s">
        <v>331</v>
      </c>
      <c r="C112" s="23" t="s">
        <v>308</v>
      </c>
      <c r="D112" s="23" t="s">
        <v>173</v>
      </c>
      <c r="E112" s="23" t="s">
        <v>174</v>
      </c>
      <c r="F112" s="23" t="s">
        <v>273</v>
      </c>
      <c r="G112" s="23" t="s">
        <v>274</v>
      </c>
      <c r="H112" s="22">
        <v>1681641</v>
      </c>
      <c r="I112" s="22">
        <v>1681641</v>
      </c>
      <c r="J112" s="22">
        <v>420410.25</v>
      </c>
      <c r="K112" s="22"/>
      <c r="L112" s="22">
        <v>1261230.75</v>
      </c>
      <c r="M112" s="22"/>
      <c r="N112" s="22"/>
      <c r="O112" s="22"/>
      <c r="P112" s="22"/>
      <c r="Q112" s="22"/>
      <c r="R112" s="22"/>
      <c r="S112" s="22"/>
      <c r="T112" s="22"/>
      <c r="U112" s="22"/>
      <c r="V112" s="22"/>
      <c r="W112" s="22"/>
    </row>
    <row r="113" ht="31.4" customHeight="1" spans="1:23">
      <c r="A113" s="122" t="s">
        <v>48</v>
      </c>
      <c r="B113" s="117" t="s">
        <v>331</v>
      </c>
      <c r="C113" s="23" t="s">
        <v>308</v>
      </c>
      <c r="D113" s="23" t="s">
        <v>173</v>
      </c>
      <c r="E113" s="23" t="s">
        <v>174</v>
      </c>
      <c r="F113" s="23" t="s">
        <v>309</v>
      </c>
      <c r="G113" s="23" t="s">
        <v>310</v>
      </c>
      <c r="H113" s="22">
        <v>56388359</v>
      </c>
      <c r="I113" s="22">
        <v>3019500</v>
      </c>
      <c r="J113" s="22">
        <v>754875</v>
      </c>
      <c r="K113" s="22"/>
      <c r="L113" s="22">
        <v>2264625</v>
      </c>
      <c r="M113" s="22"/>
      <c r="N113" s="22"/>
      <c r="O113" s="22"/>
      <c r="P113" s="22"/>
      <c r="Q113" s="22"/>
      <c r="R113" s="22">
        <v>53368859</v>
      </c>
      <c r="S113" s="22">
        <v>53368859</v>
      </c>
      <c r="T113" s="22"/>
      <c r="U113" s="22"/>
      <c r="V113" s="22"/>
      <c r="W113" s="22"/>
    </row>
    <row r="114" ht="31.4" customHeight="1" spans="1:23">
      <c r="A114" s="122" t="s">
        <v>48</v>
      </c>
      <c r="B114" s="117" t="s">
        <v>332</v>
      </c>
      <c r="C114" s="23" t="s">
        <v>276</v>
      </c>
      <c r="D114" s="23" t="s">
        <v>130</v>
      </c>
      <c r="E114" s="23" t="s">
        <v>131</v>
      </c>
      <c r="F114" s="23" t="s">
        <v>277</v>
      </c>
      <c r="G114" s="23" t="s">
        <v>278</v>
      </c>
      <c r="H114" s="22">
        <v>7041000</v>
      </c>
      <c r="I114" s="22">
        <v>4179979.94</v>
      </c>
      <c r="J114" s="22">
        <v>1044994.99</v>
      </c>
      <c r="K114" s="22"/>
      <c r="L114" s="22">
        <v>3134984.95</v>
      </c>
      <c r="M114" s="22"/>
      <c r="N114" s="22"/>
      <c r="O114" s="22"/>
      <c r="P114" s="22"/>
      <c r="Q114" s="22"/>
      <c r="R114" s="22">
        <v>2861020.06</v>
      </c>
      <c r="S114" s="22">
        <v>2861020.06</v>
      </c>
      <c r="T114" s="22"/>
      <c r="U114" s="22"/>
      <c r="V114" s="22"/>
      <c r="W114" s="22"/>
    </row>
    <row r="115" ht="31.4" customHeight="1" spans="1:23">
      <c r="A115" s="122" t="s">
        <v>48</v>
      </c>
      <c r="B115" s="117" t="s">
        <v>332</v>
      </c>
      <c r="C115" s="23" t="s">
        <v>276</v>
      </c>
      <c r="D115" s="23" t="s">
        <v>134</v>
      </c>
      <c r="E115" s="23" t="s">
        <v>133</v>
      </c>
      <c r="F115" s="23" t="s">
        <v>279</v>
      </c>
      <c r="G115" s="23" t="s">
        <v>280</v>
      </c>
      <c r="H115" s="22">
        <v>346614.06</v>
      </c>
      <c r="I115" s="22">
        <v>222763.81</v>
      </c>
      <c r="J115" s="22">
        <v>55690.96</v>
      </c>
      <c r="K115" s="22"/>
      <c r="L115" s="22">
        <v>167072.85</v>
      </c>
      <c r="M115" s="22"/>
      <c r="N115" s="22"/>
      <c r="O115" s="22"/>
      <c r="P115" s="22"/>
      <c r="Q115" s="22"/>
      <c r="R115" s="22">
        <v>123850.25</v>
      </c>
      <c r="S115" s="22">
        <v>123850.25</v>
      </c>
      <c r="T115" s="22"/>
      <c r="U115" s="22"/>
      <c r="V115" s="22"/>
      <c r="W115" s="22"/>
    </row>
    <row r="116" ht="31.4" customHeight="1" spans="1:23">
      <c r="A116" s="122" t="s">
        <v>48</v>
      </c>
      <c r="B116" s="117" t="s">
        <v>332</v>
      </c>
      <c r="C116" s="23" t="s">
        <v>276</v>
      </c>
      <c r="D116" s="23" t="s">
        <v>141</v>
      </c>
      <c r="E116" s="23" t="s">
        <v>142</v>
      </c>
      <c r="F116" s="23" t="s">
        <v>281</v>
      </c>
      <c r="G116" s="23" t="s">
        <v>282</v>
      </c>
      <c r="H116" s="22">
        <v>4153180</v>
      </c>
      <c r="I116" s="22">
        <v>2612487.47</v>
      </c>
      <c r="J116" s="22">
        <v>653121.87</v>
      </c>
      <c r="K116" s="22"/>
      <c r="L116" s="22">
        <v>1959365.6</v>
      </c>
      <c r="M116" s="22"/>
      <c r="N116" s="22"/>
      <c r="O116" s="22"/>
      <c r="P116" s="22"/>
      <c r="Q116" s="22"/>
      <c r="R116" s="22">
        <v>1540692.53</v>
      </c>
      <c r="S116" s="22">
        <v>1540692.53</v>
      </c>
      <c r="T116" s="22"/>
      <c r="U116" s="22"/>
      <c r="V116" s="22"/>
      <c r="W116" s="22"/>
    </row>
    <row r="117" ht="31.4" customHeight="1" spans="1:23">
      <c r="A117" s="122" t="s">
        <v>48</v>
      </c>
      <c r="B117" s="117" t="s">
        <v>332</v>
      </c>
      <c r="C117" s="23" t="s">
        <v>276</v>
      </c>
      <c r="D117" s="23" t="s">
        <v>141</v>
      </c>
      <c r="E117" s="23" t="s">
        <v>142</v>
      </c>
      <c r="F117" s="23" t="s">
        <v>283</v>
      </c>
      <c r="G117" s="23" t="s">
        <v>284</v>
      </c>
      <c r="H117" s="22">
        <v>354690</v>
      </c>
      <c r="I117" s="22">
        <v>354690</v>
      </c>
      <c r="J117" s="22">
        <v>88672.5</v>
      </c>
      <c r="K117" s="22"/>
      <c r="L117" s="22">
        <v>266017.5</v>
      </c>
      <c r="M117" s="22"/>
      <c r="N117" s="22"/>
      <c r="O117" s="22"/>
      <c r="P117" s="22"/>
      <c r="Q117" s="22"/>
      <c r="R117" s="22"/>
      <c r="S117" s="22"/>
      <c r="T117" s="22"/>
      <c r="U117" s="22"/>
      <c r="V117" s="22"/>
      <c r="W117" s="22"/>
    </row>
    <row r="118" ht="31.4" customHeight="1" spans="1:23">
      <c r="A118" s="122" t="s">
        <v>48</v>
      </c>
      <c r="B118" s="117" t="s">
        <v>332</v>
      </c>
      <c r="C118" s="23" t="s">
        <v>276</v>
      </c>
      <c r="D118" s="23" t="s">
        <v>143</v>
      </c>
      <c r="E118" s="23" t="s">
        <v>144</v>
      </c>
      <c r="F118" s="23" t="s">
        <v>285</v>
      </c>
      <c r="G118" s="23" t="s">
        <v>286</v>
      </c>
      <c r="H118" s="22">
        <v>3382445</v>
      </c>
      <c r="I118" s="22">
        <v>2193614.1</v>
      </c>
      <c r="J118" s="22">
        <v>548403.53</v>
      </c>
      <c r="K118" s="22"/>
      <c r="L118" s="22">
        <v>1645210.57</v>
      </c>
      <c r="M118" s="22"/>
      <c r="N118" s="22"/>
      <c r="O118" s="22"/>
      <c r="P118" s="22"/>
      <c r="Q118" s="22"/>
      <c r="R118" s="22">
        <v>1188830.9</v>
      </c>
      <c r="S118" s="22">
        <v>1188830.9</v>
      </c>
      <c r="T118" s="22"/>
      <c r="U118" s="22"/>
      <c r="V118" s="22"/>
      <c r="W118" s="22"/>
    </row>
    <row r="119" ht="31.4" customHeight="1" spans="1:23">
      <c r="A119" s="122" t="s">
        <v>48</v>
      </c>
      <c r="B119" s="117" t="s">
        <v>332</v>
      </c>
      <c r="C119" s="23" t="s">
        <v>276</v>
      </c>
      <c r="D119" s="23" t="s">
        <v>145</v>
      </c>
      <c r="E119" s="23" t="s">
        <v>146</v>
      </c>
      <c r="F119" s="23" t="s">
        <v>279</v>
      </c>
      <c r="G119" s="23" t="s">
        <v>280</v>
      </c>
      <c r="H119" s="22">
        <v>250000</v>
      </c>
      <c r="I119" s="22">
        <v>242424</v>
      </c>
      <c r="J119" s="22">
        <v>242424</v>
      </c>
      <c r="K119" s="22"/>
      <c r="L119" s="22"/>
      <c r="M119" s="22"/>
      <c r="N119" s="22"/>
      <c r="O119" s="22"/>
      <c r="P119" s="22"/>
      <c r="Q119" s="22"/>
      <c r="R119" s="22">
        <v>7576</v>
      </c>
      <c r="S119" s="22">
        <v>7576</v>
      </c>
      <c r="T119" s="22"/>
      <c r="U119" s="22"/>
      <c r="V119" s="22"/>
      <c r="W119" s="22"/>
    </row>
    <row r="120" ht="31.4" customHeight="1" spans="1:23">
      <c r="A120" s="122" t="s">
        <v>48</v>
      </c>
      <c r="B120" s="117" t="s">
        <v>333</v>
      </c>
      <c r="C120" s="23" t="s">
        <v>183</v>
      </c>
      <c r="D120" s="23" t="s">
        <v>182</v>
      </c>
      <c r="E120" s="23" t="s">
        <v>183</v>
      </c>
      <c r="F120" s="23" t="s">
        <v>288</v>
      </c>
      <c r="G120" s="23" t="s">
        <v>183</v>
      </c>
      <c r="H120" s="22">
        <v>8700000</v>
      </c>
      <c r="I120" s="22">
        <v>2763819.32</v>
      </c>
      <c r="J120" s="22">
        <v>687096.35</v>
      </c>
      <c r="K120" s="22">
        <v>15433.91</v>
      </c>
      <c r="L120" s="22">
        <v>2061289.06</v>
      </c>
      <c r="M120" s="22"/>
      <c r="N120" s="22"/>
      <c r="O120" s="22"/>
      <c r="P120" s="22"/>
      <c r="Q120" s="22"/>
      <c r="R120" s="22">
        <v>5936180.68</v>
      </c>
      <c r="S120" s="22">
        <v>5936180.68</v>
      </c>
      <c r="T120" s="22"/>
      <c r="U120" s="22"/>
      <c r="V120" s="22"/>
      <c r="W120" s="22"/>
    </row>
    <row r="121" ht="31.4" customHeight="1" spans="1:23">
      <c r="A121" s="122" t="s">
        <v>48</v>
      </c>
      <c r="B121" s="117" t="s">
        <v>334</v>
      </c>
      <c r="C121" s="23" t="s">
        <v>290</v>
      </c>
      <c r="D121" s="23" t="s">
        <v>173</v>
      </c>
      <c r="E121" s="23" t="s">
        <v>174</v>
      </c>
      <c r="F121" s="23" t="s">
        <v>291</v>
      </c>
      <c r="G121" s="23" t="s">
        <v>292</v>
      </c>
      <c r="H121" s="22">
        <v>318612</v>
      </c>
      <c r="I121" s="22">
        <v>318612</v>
      </c>
      <c r="J121" s="22">
        <v>79653</v>
      </c>
      <c r="K121" s="22"/>
      <c r="L121" s="22">
        <v>238959</v>
      </c>
      <c r="M121" s="22"/>
      <c r="N121" s="22"/>
      <c r="O121" s="22"/>
      <c r="P121" s="22"/>
      <c r="Q121" s="22"/>
      <c r="R121" s="22"/>
      <c r="S121" s="22"/>
      <c r="T121" s="22"/>
      <c r="U121" s="22"/>
      <c r="V121" s="22"/>
      <c r="W121" s="22"/>
    </row>
    <row r="122" ht="31.4" customHeight="1" spans="1:23">
      <c r="A122" s="122" t="s">
        <v>48</v>
      </c>
      <c r="B122" s="117" t="s">
        <v>334</v>
      </c>
      <c r="C122" s="23" t="s">
        <v>290</v>
      </c>
      <c r="D122" s="23" t="s">
        <v>173</v>
      </c>
      <c r="E122" s="23" t="s">
        <v>174</v>
      </c>
      <c r="F122" s="23" t="s">
        <v>335</v>
      </c>
      <c r="G122" s="23" t="s">
        <v>336</v>
      </c>
      <c r="H122" s="22">
        <v>312537.6</v>
      </c>
      <c r="I122" s="22"/>
      <c r="J122" s="22"/>
      <c r="K122" s="22"/>
      <c r="L122" s="22"/>
      <c r="M122" s="22"/>
      <c r="N122" s="22"/>
      <c r="O122" s="22"/>
      <c r="P122" s="22"/>
      <c r="Q122" s="22"/>
      <c r="R122" s="22">
        <v>312537.6</v>
      </c>
      <c r="S122" s="22">
        <v>312537.6</v>
      </c>
      <c r="T122" s="22"/>
      <c r="U122" s="22"/>
      <c r="V122" s="22"/>
      <c r="W122" s="22"/>
    </row>
    <row r="123" ht="31.4" customHeight="1" spans="1:23">
      <c r="A123" s="122" t="s">
        <v>48</v>
      </c>
      <c r="B123" s="117" t="s">
        <v>337</v>
      </c>
      <c r="C123" s="23" t="s">
        <v>294</v>
      </c>
      <c r="D123" s="23" t="s">
        <v>173</v>
      </c>
      <c r="E123" s="23" t="s">
        <v>174</v>
      </c>
      <c r="F123" s="23" t="s">
        <v>295</v>
      </c>
      <c r="G123" s="23" t="s">
        <v>296</v>
      </c>
      <c r="H123" s="22">
        <v>304300</v>
      </c>
      <c r="I123" s="22">
        <v>106300</v>
      </c>
      <c r="J123" s="22"/>
      <c r="K123" s="22"/>
      <c r="L123" s="22">
        <v>106300</v>
      </c>
      <c r="M123" s="22"/>
      <c r="N123" s="22"/>
      <c r="O123" s="22"/>
      <c r="P123" s="22"/>
      <c r="Q123" s="22"/>
      <c r="R123" s="22">
        <v>198000</v>
      </c>
      <c r="S123" s="22">
        <v>198000</v>
      </c>
      <c r="T123" s="22"/>
      <c r="U123" s="22"/>
      <c r="V123" s="22"/>
      <c r="W123" s="22"/>
    </row>
    <row r="124" ht="31.4" customHeight="1" spans="1:23">
      <c r="A124" s="122" t="s">
        <v>48</v>
      </c>
      <c r="B124" s="117" t="s">
        <v>338</v>
      </c>
      <c r="C124" s="23" t="s">
        <v>212</v>
      </c>
      <c r="D124" s="23" t="s">
        <v>173</v>
      </c>
      <c r="E124" s="23" t="s">
        <v>174</v>
      </c>
      <c r="F124" s="23" t="s">
        <v>233</v>
      </c>
      <c r="G124" s="23" t="s">
        <v>212</v>
      </c>
      <c r="H124" s="22">
        <v>97000</v>
      </c>
      <c r="I124" s="22">
        <v>97000</v>
      </c>
      <c r="J124" s="22">
        <v>24250</v>
      </c>
      <c r="K124" s="22"/>
      <c r="L124" s="22">
        <v>72750</v>
      </c>
      <c r="M124" s="22"/>
      <c r="N124" s="22"/>
      <c r="O124" s="22"/>
      <c r="P124" s="22"/>
      <c r="Q124" s="22"/>
      <c r="R124" s="22"/>
      <c r="S124" s="22"/>
      <c r="T124" s="22"/>
      <c r="U124" s="22"/>
      <c r="V124" s="22"/>
      <c r="W124" s="22"/>
    </row>
    <row r="125" ht="31.4" customHeight="1" spans="1:23">
      <c r="A125" s="122" t="s">
        <v>48</v>
      </c>
      <c r="B125" s="117" t="s">
        <v>339</v>
      </c>
      <c r="C125" s="23" t="s">
        <v>239</v>
      </c>
      <c r="D125" s="23" t="s">
        <v>173</v>
      </c>
      <c r="E125" s="23" t="s">
        <v>174</v>
      </c>
      <c r="F125" s="23" t="s">
        <v>240</v>
      </c>
      <c r="G125" s="23" t="s">
        <v>239</v>
      </c>
      <c r="H125" s="22">
        <v>1548909.52</v>
      </c>
      <c r="I125" s="22">
        <v>497640.9</v>
      </c>
      <c r="J125" s="22">
        <v>124410.23</v>
      </c>
      <c r="K125" s="22"/>
      <c r="L125" s="22">
        <v>373230.67</v>
      </c>
      <c r="M125" s="22"/>
      <c r="N125" s="22"/>
      <c r="O125" s="22"/>
      <c r="P125" s="22"/>
      <c r="Q125" s="22"/>
      <c r="R125" s="22">
        <v>1051268.62</v>
      </c>
      <c r="S125" s="22">
        <v>1051268.62</v>
      </c>
      <c r="T125" s="22"/>
      <c r="U125" s="22"/>
      <c r="V125" s="22"/>
      <c r="W125" s="22"/>
    </row>
    <row r="126" ht="31.4" customHeight="1" spans="1:23">
      <c r="A126" s="122" t="s">
        <v>48</v>
      </c>
      <c r="B126" s="117" t="s">
        <v>340</v>
      </c>
      <c r="C126" s="23" t="s">
        <v>242</v>
      </c>
      <c r="D126" s="23" t="s">
        <v>128</v>
      </c>
      <c r="E126" s="23" t="s">
        <v>129</v>
      </c>
      <c r="F126" s="23" t="s">
        <v>243</v>
      </c>
      <c r="G126" s="23" t="s">
        <v>244</v>
      </c>
      <c r="H126" s="22">
        <v>1166840</v>
      </c>
      <c r="I126" s="22">
        <v>162540</v>
      </c>
      <c r="J126" s="22">
        <v>40635</v>
      </c>
      <c r="K126" s="22"/>
      <c r="L126" s="22">
        <v>121905</v>
      </c>
      <c r="M126" s="22"/>
      <c r="N126" s="22"/>
      <c r="O126" s="22"/>
      <c r="P126" s="22"/>
      <c r="Q126" s="22"/>
      <c r="R126" s="22">
        <v>1004300</v>
      </c>
      <c r="S126" s="22">
        <v>1004300</v>
      </c>
      <c r="T126" s="22"/>
      <c r="U126" s="22"/>
      <c r="V126" s="22"/>
      <c r="W126" s="22"/>
    </row>
    <row r="127" ht="31.4" customHeight="1" spans="1:23">
      <c r="A127" s="122" t="s">
        <v>48</v>
      </c>
      <c r="B127" s="117" t="s">
        <v>340</v>
      </c>
      <c r="C127" s="23" t="s">
        <v>242</v>
      </c>
      <c r="D127" s="23" t="s">
        <v>173</v>
      </c>
      <c r="E127" s="23" t="s">
        <v>174</v>
      </c>
      <c r="F127" s="23" t="s">
        <v>245</v>
      </c>
      <c r="G127" s="23" t="s">
        <v>246</v>
      </c>
      <c r="H127" s="22">
        <v>620657</v>
      </c>
      <c r="I127" s="22">
        <v>336664.62</v>
      </c>
      <c r="J127" s="22">
        <v>84166.16</v>
      </c>
      <c r="K127" s="22"/>
      <c r="L127" s="22">
        <v>252498.46</v>
      </c>
      <c r="M127" s="22"/>
      <c r="N127" s="22"/>
      <c r="O127" s="22"/>
      <c r="P127" s="22"/>
      <c r="Q127" s="22"/>
      <c r="R127" s="22">
        <v>283992.38</v>
      </c>
      <c r="S127" s="22">
        <v>283992.38</v>
      </c>
      <c r="T127" s="22"/>
      <c r="U127" s="22"/>
      <c r="V127" s="22"/>
      <c r="W127" s="22"/>
    </row>
    <row r="128" ht="31.4" customHeight="1" spans="1:23">
      <c r="A128" s="122" t="s">
        <v>48</v>
      </c>
      <c r="B128" s="117" t="s">
        <v>340</v>
      </c>
      <c r="C128" s="23" t="s">
        <v>242</v>
      </c>
      <c r="D128" s="23" t="s">
        <v>173</v>
      </c>
      <c r="E128" s="23" t="s">
        <v>174</v>
      </c>
      <c r="F128" s="23" t="s">
        <v>247</v>
      </c>
      <c r="G128" s="23" t="s">
        <v>248</v>
      </c>
      <c r="H128" s="22">
        <v>66000</v>
      </c>
      <c r="I128" s="22">
        <v>46420.02</v>
      </c>
      <c r="J128" s="22"/>
      <c r="K128" s="22"/>
      <c r="L128" s="22">
        <v>46420.02</v>
      </c>
      <c r="M128" s="22"/>
      <c r="N128" s="22"/>
      <c r="O128" s="22"/>
      <c r="P128" s="22"/>
      <c r="Q128" s="22"/>
      <c r="R128" s="22">
        <v>19579.98</v>
      </c>
      <c r="S128" s="22">
        <v>19579.98</v>
      </c>
      <c r="T128" s="22"/>
      <c r="U128" s="22"/>
      <c r="V128" s="22"/>
      <c r="W128" s="22"/>
    </row>
    <row r="129" ht="31.4" customHeight="1" spans="1:23">
      <c r="A129" s="122" t="s">
        <v>48</v>
      </c>
      <c r="B129" s="117" t="s">
        <v>340</v>
      </c>
      <c r="C129" s="23" t="s">
        <v>242</v>
      </c>
      <c r="D129" s="23" t="s">
        <v>173</v>
      </c>
      <c r="E129" s="23" t="s">
        <v>174</v>
      </c>
      <c r="F129" s="23" t="s">
        <v>341</v>
      </c>
      <c r="G129" s="23" t="s">
        <v>342</v>
      </c>
      <c r="H129" s="22">
        <v>9000</v>
      </c>
      <c r="I129" s="22"/>
      <c r="J129" s="22"/>
      <c r="K129" s="22"/>
      <c r="L129" s="22"/>
      <c r="M129" s="22"/>
      <c r="N129" s="22"/>
      <c r="O129" s="22"/>
      <c r="P129" s="22"/>
      <c r="Q129" s="22"/>
      <c r="R129" s="22">
        <v>9000</v>
      </c>
      <c r="S129" s="22">
        <v>9000</v>
      </c>
      <c r="T129" s="22"/>
      <c r="U129" s="22"/>
      <c r="V129" s="22"/>
      <c r="W129" s="22"/>
    </row>
    <row r="130" ht="31.4" customHeight="1" spans="1:23">
      <c r="A130" s="122" t="s">
        <v>48</v>
      </c>
      <c r="B130" s="117" t="s">
        <v>340</v>
      </c>
      <c r="C130" s="23" t="s">
        <v>242</v>
      </c>
      <c r="D130" s="23" t="s">
        <v>173</v>
      </c>
      <c r="E130" s="23" t="s">
        <v>174</v>
      </c>
      <c r="F130" s="23" t="s">
        <v>249</v>
      </c>
      <c r="G130" s="23" t="s">
        <v>250</v>
      </c>
      <c r="H130" s="22">
        <v>159200</v>
      </c>
      <c r="I130" s="22">
        <v>65626.29</v>
      </c>
      <c r="J130" s="22">
        <v>16406.57</v>
      </c>
      <c r="K130" s="22"/>
      <c r="L130" s="22">
        <v>49219.72</v>
      </c>
      <c r="M130" s="22"/>
      <c r="N130" s="22"/>
      <c r="O130" s="22"/>
      <c r="P130" s="22"/>
      <c r="Q130" s="22"/>
      <c r="R130" s="22">
        <v>93573.71</v>
      </c>
      <c r="S130" s="22">
        <v>93573.71</v>
      </c>
      <c r="T130" s="22"/>
      <c r="U130" s="22"/>
      <c r="V130" s="22"/>
      <c r="W130" s="22"/>
    </row>
    <row r="131" ht="31.4" customHeight="1" spans="1:23">
      <c r="A131" s="122" t="s">
        <v>48</v>
      </c>
      <c r="B131" s="117" t="s">
        <v>340</v>
      </c>
      <c r="C131" s="23" t="s">
        <v>242</v>
      </c>
      <c r="D131" s="23" t="s">
        <v>173</v>
      </c>
      <c r="E131" s="23" t="s">
        <v>174</v>
      </c>
      <c r="F131" s="23" t="s">
        <v>251</v>
      </c>
      <c r="G131" s="23" t="s">
        <v>252</v>
      </c>
      <c r="H131" s="22">
        <v>173500</v>
      </c>
      <c r="I131" s="22">
        <v>63892.58</v>
      </c>
      <c r="J131" s="22">
        <v>15973.15</v>
      </c>
      <c r="K131" s="22"/>
      <c r="L131" s="22">
        <v>47919.43</v>
      </c>
      <c r="M131" s="22"/>
      <c r="N131" s="22"/>
      <c r="O131" s="22"/>
      <c r="P131" s="22"/>
      <c r="Q131" s="22"/>
      <c r="R131" s="22">
        <v>109607.42</v>
      </c>
      <c r="S131" s="22">
        <v>109607.42</v>
      </c>
      <c r="T131" s="22"/>
      <c r="U131" s="22"/>
      <c r="V131" s="22"/>
      <c r="W131" s="22"/>
    </row>
    <row r="132" ht="31.4" customHeight="1" spans="1:23">
      <c r="A132" s="122" t="s">
        <v>48</v>
      </c>
      <c r="B132" s="117" t="s">
        <v>340</v>
      </c>
      <c r="C132" s="23" t="s">
        <v>242</v>
      </c>
      <c r="D132" s="23" t="s">
        <v>173</v>
      </c>
      <c r="E132" s="23" t="s">
        <v>174</v>
      </c>
      <c r="F132" s="23" t="s">
        <v>253</v>
      </c>
      <c r="G132" s="23" t="s">
        <v>254</v>
      </c>
      <c r="H132" s="22">
        <v>404384</v>
      </c>
      <c r="I132" s="22">
        <v>85152.4</v>
      </c>
      <c r="J132" s="22"/>
      <c r="K132" s="22"/>
      <c r="L132" s="22">
        <v>85152.4</v>
      </c>
      <c r="M132" s="22"/>
      <c r="N132" s="22"/>
      <c r="O132" s="22"/>
      <c r="P132" s="22"/>
      <c r="Q132" s="22"/>
      <c r="R132" s="22">
        <v>319231.6</v>
      </c>
      <c r="S132" s="22">
        <v>319231.6</v>
      </c>
      <c r="T132" s="22"/>
      <c r="U132" s="22"/>
      <c r="V132" s="22"/>
      <c r="W132" s="22"/>
    </row>
    <row r="133" ht="31.4" customHeight="1" spans="1:23">
      <c r="A133" s="122" t="s">
        <v>48</v>
      </c>
      <c r="B133" s="117" t="s">
        <v>340</v>
      </c>
      <c r="C133" s="23" t="s">
        <v>242</v>
      </c>
      <c r="D133" s="23" t="s">
        <v>173</v>
      </c>
      <c r="E133" s="23" t="s">
        <v>174</v>
      </c>
      <c r="F133" s="23" t="s">
        <v>255</v>
      </c>
      <c r="G133" s="23" t="s">
        <v>256</v>
      </c>
      <c r="H133" s="22">
        <v>1257000</v>
      </c>
      <c r="I133" s="22"/>
      <c r="J133" s="22"/>
      <c r="K133" s="22"/>
      <c r="L133" s="22"/>
      <c r="M133" s="22"/>
      <c r="N133" s="22"/>
      <c r="O133" s="22"/>
      <c r="P133" s="22"/>
      <c r="Q133" s="22"/>
      <c r="R133" s="22">
        <v>1257000</v>
      </c>
      <c r="S133" s="22">
        <v>1257000</v>
      </c>
      <c r="T133" s="22"/>
      <c r="U133" s="22"/>
      <c r="V133" s="22"/>
      <c r="W133" s="22"/>
    </row>
    <row r="134" ht="31.4" customHeight="1" spans="1:23">
      <c r="A134" s="122" t="s">
        <v>48</v>
      </c>
      <c r="B134" s="117" t="s">
        <v>340</v>
      </c>
      <c r="C134" s="23" t="s">
        <v>242</v>
      </c>
      <c r="D134" s="23" t="s">
        <v>173</v>
      </c>
      <c r="E134" s="23" t="s">
        <v>174</v>
      </c>
      <c r="F134" s="23" t="s">
        <v>257</v>
      </c>
      <c r="G134" s="23" t="s">
        <v>258</v>
      </c>
      <c r="H134" s="22">
        <v>1291730</v>
      </c>
      <c r="I134" s="22">
        <v>1222775.1</v>
      </c>
      <c r="J134" s="22">
        <v>305693.78</v>
      </c>
      <c r="K134" s="22"/>
      <c r="L134" s="22">
        <v>917081.32</v>
      </c>
      <c r="M134" s="22"/>
      <c r="N134" s="22"/>
      <c r="O134" s="22"/>
      <c r="P134" s="22"/>
      <c r="Q134" s="22"/>
      <c r="R134" s="22">
        <v>68954.9</v>
      </c>
      <c r="S134" s="22">
        <v>68954.9</v>
      </c>
      <c r="T134" s="22"/>
      <c r="U134" s="22"/>
      <c r="V134" s="22"/>
      <c r="W134" s="22"/>
    </row>
    <row r="135" ht="31.4" customHeight="1" spans="1:23">
      <c r="A135" s="122" t="s">
        <v>48</v>
      </c>
      <c r="B135" s="117" t="s">
        <v>340</v>
      </c>
      <c r="C135" s="23" t="s">
        <v>242</v>
      </c>
      <c r="D135" s="23" t="s">
        <v>173</v>
      </c>
      <c r="E135" s="23" t="s">
        <v>174</v>
      </c>
      <c r="F135" s="23" t="s">
        <v>259</v>
      </c>
      <c r="G135" s="23" t="s">
        <v>260</v>
      </c>
      <c r="H135" s="22">
        <v>1040400</v>
      </c>
      <c r="I135" s="22">
        <v>30678.53</v>
      </c>
      <c r="J135" s="22">
        <v>7669.63</v>
      </c>
      <c r="K135" s="22"/>
      <c r="L135" s="22">
        <v>23008.9</v>
      </c>
      <c r="M135" s="22"/>
      <c r="N135" s="22"/>
      <c r="O135" s="22"/>
      <c r="P135" s="22"/>
      <c r="Q135" s="22"/>
      <c r="R135" s="22">
        <v>1009721.47</v>
      </c>
      <c r="S135" s="22">
        <v>1009721.47</v>
      </c>
      <c r="T135" s="22"/>
      <c r="U135" s="22"/>
      <c r="V135" s="22"/>
      <c r="W135" s="22"/>
    </row>
    <row r="136" ht="31.4" customHeight="1" spans="1:23">
      <c r="A136" s="122" t="s">
        <v>48</v>
      </c>
      <c r="B136" s="117" t="s">
        <v>340</v>
      </c>
      <c r="C136" s="23" t="s">
        <v>242</v>
      </c>
      <c r="D136" s="23" t="s">
        <v>173</v>
      </c>
      <c r="E136" s="23" t="s">
        <v>174</v>
      </c>
      <c r="F136" s="23" t="s">
        <v>261</v>
      </c>
      <c r="G136" s="23" t="s">
        <v>262</v>
      </c>
      <c r="H136" s="22">
        <v>42500</v>
      </c>
      <c r="I136" s="22">
        <v>42500</v>
      </c>
      <c r="J136" s="22">
        <v>10625</v>
      </c>
      <c r="K136" s="22"/>
      <c r="L136" s="22">
        <v>31875</v>
      </c>
      <c r="M136" s="22"/>
      <c r="N136" s="22"/>
      <c r="O136" s="22"/>
      <c r="P136" s="22"/>
      <c r="Q136" s="22"/>
      <c r="R136" s="22"/>
      <c r="S136" s="22"/>
      <c r="T136" s="22"/>
      <c r="U136" s="22"/>
      <c r="V136" s="22"/>
      <c r="W136" s="22"/>
    </row>
    <row r="137" ht="31.4" customHeight="1" spans="1:23">
      <c r="A137" s="122" t="s">
        <v>48</v>
      </c>
      <c r="B137" s="117" t="s">
        <v>340</v>
      </c>
      <c r="C137" s="23" t="s">
        <v>242</v>
      </c>
      <c r="D137" s="23" t="s">
        <v>173</v>
      </c>
      <c r="E137" s="23" t="s">
        <v>174</v>
      </c>
      <c r="F137" s="23" t="s">
        <v>263</v>
      </c>
      <c r="G137" s="23" t="s">
        <v>264</v>
      </c>
      <c r="H137" s="22">
        <v>117998.78</v>
      </c>
      <c r="I137" s="22">
        <v>47000</v>
      </c>
      <c r="J137" s="22">
        <v>11750</v>
      </c>
      <c r="K137" s="22"/>
      <c r="L137" s="22">
        <v>35250</v>
      </c>
      <c r="M137" s="22"/>
      <c r="N137" s="22"/>
      <c r="O137" s="22"/>
      <c r="P137" s="22"/>
      <c r="Q137" s="22"/>
      <c r="R137" s="22">
        <v>70998.78</v>
      </c>
      <c r="S137" s="22">
        <v>70998.78</v>
      </c>
      <c r="T137" s="22"/>
      <c r="U137" s="22"/>
      <c r="V137" s="22"/>
      <c r="W137" s="22"/>
    </row>
    <row r="138" ht="31.4" customHeight="1" spans="1:23">
      <c r="A138" s="122" t="s">
        <v>48</v>
      </c>
      <c r="B138" s="117" t="s">
        <v>340</v>
      </c>
      <c r="C138" s="23" t="s">
        <v>242</v>
      </c>
      <c r="D138" s="23" t="s">
        <v>173</v>
      </c>
      <c r="E138" s="23" t="s">
        <v>174</v>
      </c>
      <c r="F138" s="23" t="s">
        <v>343</v>
      </c>
      <c r="G138" s="23" t="s">
        <v>344</v>
      </c>
      <c r="H138" s="22">
        <v>35000</v>
      </c>
      <c r="I138" s="22"/>
      <c r="J138" s="22"/>
      <c r="K138" s="22"/>
      <c r="L138" s="22"/>
      <c r="M138" s="22"/>
      <c r="N138" s="22"/>
      <c r="O138" s="22"/>
      <c r="P138" s="22"/>
      <c r="Q138" s="22"/>
      <c r="R138" s="22">
        <v>35000</v>
      </c>
      <c r="S138" s="22">
        <v>35000</v>
      </c>
      <c r="T138" s="22"/>
      <c r="U138" s="22"/>
      <c r="V138" s="22"/>
      <c r="W138" s="22"/>
    </row>
    <row r="139" ht="31.4" customHeight="1" spans="1:23">
      <c r="A139" s="122" t="s">
        <v>48</v>
      </c>
      <c r="B139" s="117" t="s">
        <v>340</v>
      </c>
      <c r="C139" s="23" t="s">
        <v>242</v>
      </c>
      <c r="D139" s="23" t="s">
        <v>173</v>
      </c>
      <c r="E139" s="23" t="s">
        <v>174</v>
      </c>
      <c r="F139" s="23" t="s">
        <v>345</v>
      </c>
      <c r="G139" s="23" t="s">
        <v>346</v>
      </c>
      <c r="H139" s="22">
        <v>126000</v>
      </c>
      <c r="I139" s="22"/>
      <c r="J139" s="22"/>
      <c r="K139" s="22"/>
      <c r="L139" s="22"/>
      <c r="M139" s="22"/>
      <c r="N139" s="22"/>
      <c r="O139" s="22"/>
      <c r="P139" s="22"/>
      <c r="Q139" s="22"/>
      <c r="R139" s="22">
        <v>126000</v>
      </c>
      <c r="S139" s="22">
        <v>126000</v>
      </c>
      <c r="T139" s="22"/>
      <c r="U139" s="22"/>
      <c r="V139" s="22"/>
      <c r="W139" s="22"/>
    </row>
    <row r="140" ht="31.4" customHeight="1" spans="1:23">
      <c r="A140" s="122" t="s">
        <v>48</v>
      </c>
      <c r="B140" s="117" t="s">
        <v>340</v>
      </c>
      <c r="C140" s="23" t="s">
        <v>242</v>
      </c>
      <c r="D140" s="23" t="s">
        <v>173</v>
      </c>
      <c r="E140" s="23" t="s">
        <v>174</v>
      </c>
      <c r="F140" s="23" t="s">
        <v>265</v>
      </c>
      <c r="G140" s="23" t="s">
        <v>266</v>
      </c>
      <c r="H140" s="22">
        <v>720000</v>
      </c>
      <c r="I140" s="22"/>
      <c r="J140" s="22"/>
      <c r="K140" s="22"/>
      <c r="L140" s="22"/>
      <c r="M140" s="22"/>
      <c r="N140" s="22"/>
      <c r="O140" s="22"/>
      <c r="P140" s="22"/>
      <c r="Q140" s="22"/>
      <c r="R140" s="22">
        <v>720000</v>
      </c>
      <c r="S140" s="22">
        <v>720000</v>
      </c>
      <c r="T140" s="22"/>
      <c r="U140" s="22"/>
      <c r="V140" s="22"/>
      <c r="W140" s="22"/>
    </row>
    <row r="141" ht="31.4" customHeight="1" spans="1:23">
      <c r="A141" s="122" t="s">
        <v>48</v>
      </c>
      <c r="B141" s="117" t="s">
        <v>340</v>
      </c>
      <c r="C141" s="23" t="s">
        <v>242</v>
      </c>
      <c r="D141" s="23" t="s">
        <v>173</v>
      </c>
      <c r="E141" s="23" t="s">
        <v>174</v>
      </c>
      <c r="F141" s="23" t="s">
        <v>236</v>
      </c>
      <c r="G141" s="23" t="s">
        <v>237</v>
      </c>
      <c r="H141" s="22">
        <v>100000</v>
      </c>
      <c r="I141" s="22"/>
      <c r="J141" s="22"/>
      <c r="K141" s="22"/>
      <c r="L141" s="22"/>
      <c r="M141" s="22"/>
      <c r="N141" s="22"/>
      <c r="O141" s="22"/>
      <c r="P141" s="22"/>
      <c r="Q141" s="22"/>
      <c r="R141" s="22">
        <v>100000</v>
      </c>
      <c r="S141" s="22">
        <v>100000</v>
      </c>
      <c r="T141" s="22"/>
      <c r="U141" s="22"/>
      <c r="V141" s="22"/>
      <c r="W141" s="22"/>
    </row>
    <row r="142" ht="31.4" customHeight="1" spans="1:23">
      <c r="A142" s="122" t="s">
        <v>48</v>
      </c>
      <c r="B142" s="117" t="s">
        <v>340</v>
      </c>
      <c r="C142" s="23" t="s">
        <v>242</v>
      </c>
      <c r="D142" s="23" t="s">
        <v>173</v>
      </c>
      <c r="E142" s="23" t="s">
        <v>174</v>
      </c>
      <c r="F142" s="23" t="s">
        <v>347</v>
      </c>
      <c r="G142" s="23" t="s">
        <v>348</v>
      </c>
      <c r="H142" s="22">
        <v>555000</v>
      </c>
      <c r="I142" s="22"/>
      <c r="J142" s="22"/>
      <c r="K142" s="22"/>
      <c r="L142" s="22"/>
      <c r="M142" s="22"/>
      <c r="N142" s="22"/>
      <c r="O142" s="22"/>
      <c r="P142" s="22"/>
      <c r="Q142" s="22"/>
      <c r="R142" s="22">
        <v>555000</v>
      </c>
      <c r="S142" s="22">
        <v>555000</v>
      </c>
      <c r="T142" s="22"/>
      <c r="U142" s="22"/>
      <c r="V142" s="22"/>
      <c r="W142" s="22"/>
    </row>
    <row r="143" ht="31.4" customHeight="1" spans="1:23">
      <c r="A143" s="122" t="s">
        <v>48</v>
      </c>
      <c r="B143" s="117" t="s">
        <v>340</v>
      </c>
      <c r="C143" s="23" t="s">
        <v>242</v>
      </c>
      <c r="D143" s="23" t="s">
        <v>173</v>
      </c>
      <c r="E143" s="23" t="s">
        <v>174</v>
      </c>
      <c r="F143" s="23" t="s">
        <v>243</v>
      </c>
      <c r="G143" s="23" t="s">
        <v>244</v>
      </c>
      <c r="H143" s="22">
        <v>6233334</v>
      </c>
      <c r="I143" s="22">
        <v>626249.41</v>
      </c>
      <c r="J143" s="22">
        <v>156562.35</v>
      </c>
      <c r="K143" s="22"/>
      <c r="L143" s="22">
        <v>469687.06</v>
      </c>
      <c r="M143" s="22"/>
      <c r="N143" s="22"/>
      <c r="O143" s="22"/>
      <c r="P143" s="22"/>
      <c r="Q143" s="22"/>
      <c r="R143" s="22">
        <v>5607084.59</v>
      </c>
      <c r="S143" s="22">
        <v>4507084.59</v>
      </c>
      <c r="T143" s="22"/>
      <c r="U143" s="22"/>
      <c r="V143" s="22"/>
      <c r="W143" s="22">
        <v>1100000</v>
      </c>
    </row>
    <row r="144" ht="31.4" customHeight="1" spans="1:23">
      <c r="A144" s="121" t="s">
        <v>50</v>
      </c>
      <c r="B144" s="23"/>
      <c r="C144" s="23"/>
      <c r="D144" s="23"/>
      <c r="E144" s="23"/>
      <c r="F144" s="23"/>
      <c r="G144" s="23"/>
      <c r="H144" s="22">
        <v>2998098.18</v>
      </c>
      <c r="I144" s="22">
        <v>2998098.18</v>
      </c>
      <c r="J144" s="22">
        <v>747724.18</v>
      </c>
      <c r="K144" s="22"/>
      <c r="L144" s="22">
        <v>2250374</v>
      </c>
      <c r="M144" s="22"/>
      <c r="N144" s="22"/>
      <c r="O144" s="22"/>
      <c r="P144" s="22"/>
      <c r="Q144" s="22"/>
      <c r="R144" s="22"/>
      <c r="S144" s="22"/>
      <c r="T144" s="22"/>
      <c r="U144" s="22"/>
      <c r="V144" s="22"/>
      <c r="W144" s="22"/>
    </row>
    <row r="145" ht="31.4" customHeight="1" spans="1:23">
      <c r="A145" s="122" t="s">
        <v>50</v>
      </c>
      <c r="B145" s="117" t="s">
        <v>349</v>
      </c>
      <c r="C145" s="23" t="s">
        <v>308</v>
      </c>
      <c r="D145" s="23" t="s">
        <v>173</v>
      </c>
      <c r="E145" s="23" t="s">
        <v>174</v>
      </c>
      <c r="F145" s="23" t="s">
        <v>269</v>
      </c>
      <c r="G145" s="23" t="s">
        <v>270</v>
      </c>
      <c r="H145" s="22">
        <v>861120</v>
      </c>
      <c r="I145" s="22">
        <v>861120</v>
      </c>
      <c r="J145" s="22">
        <v>215280</v>
      </c>
      <c r="K145" s="22"/>
      <c r="L145" s="22">
        <v>645840</v>
      </c>
      <c r="M145" s="22"/>
      <c r="N145" s="22"/>
      <c r="O145" s="22"/>
      <c r="P145" s="22"/>
      <c r="Q145" s="22"/>
      <c r="R145" s="22"/>
      <c r="S145" s="22"/>
      <c r="T145" s="22"/>
      <c r="U145" s="22"/>
      <c r="V145" s="22"/>
      <c r="W145" s="22"/>
    </row>
    <row r="146" ht="31.4" customHeight="1" spans="1:23">
      <c r="A146" s="122" t="s">
        <v>50</v>
      </c>
      <c r="B146" s="117" t="s">
        <v>349</v>
      </c>
      <c r="C146" s="23" t="s">
        <v>308</v>
      </c>
      <c r="D146" s="23" t="s">
        <v>173</v>
      </c>
      <c r="E146" s="23" t="s">
        <v>174</v>
      </c>
      <c r="F146" s="23" t="s">
        <v>271</v>
      </c>
      <c r="G146" s="23" t="s">
        <v>272</v>
      </c>
      <c r="H146" s="22">
        <v>120</v>
      </c>
      <c r="I146" s="22">
        <v>120</v>
      </c>
      <c r="J146" s="22">
        <v>30</v>
      </c>
      <c r="K146" s="22"/>
      <c r="L146" s="22">
        <v>90</v>
      </c>
      <c r="M146" s="22"/>
      <c r="N146" s="22"/>
      <c r="O146" s="22"/>
      <c r="P146" s="22"/>
      <c r="Q146" s="22"/>
      <c r="R146" s="22"/>
      <c r="S146" s="22"/>
      <c r="T146" s="22"/>
      <c r="U146" s="22"/>
      <c r="V146" s="22"/>
      <c r="W146" s="22"/>
    </row>
    <row r="147" ht="31.4" customHeight="1" spans="1:23">
      <c r="A147" s="122" t="s">
        <v>50</v>
      </c>
      <c r="B147" s="117" t="s">
        <v>349</v>
      </c>
      <c r="C147" s="23" t="s">
        <v>308</v>
      </c>
      <c r="D147" s="23" t="s">
        <v>173</v>
      </c>
      <c r="E147" s="23" t="s">
        <v>174</v>
      </c>
      <c r="F147" s="23" t="s">
        <v>273</v>
      </c>
      <c r="G147" s="23" t="s">
        <v>274</v>
      </c>
      <c r="H147" s="22">
        <v>71760</v>
      </c>
      <c r="I147" s="22">
        <v>71760</v>
      </c>
      <c r="J147" s="22">
        <v>17940</v>
      </c>
      <c r="K147" s="22"/>
      <c r="L147" s="22">
        <v>53820</v>
      </c>
      <c r="M147" s="22"/>
      <c r="N147" s="22"/>
      <c r="O147" s="22"/>
      <c r="P147" s="22"/>
      <c r="Q147" s="22"/>
      <c r="R147" s="22"/>
      <c r="S147" s="22"/>
      <c r="T147" s="22"/>
      <c r="U147" s="22"/>
      <c r="V147" s="22"/>
      <c r="W147" s="22"/>
    </row>
    <row r="148" ht="31.4" customHeight="1" spans="1:23">
      <c r="A148" s="122" t="s">
        <v>50</v>
      </c>
      <c r="B148" s="117" t="s">
        <v>349</v>
      </c>
      <c r="C148" s="23" t="s">
        <v>308</v>
      </c>
      <c r="D148" s="23" t="s">
        <v>173</v>
      </c>
      <c r="E148" s="23" t="s">
        <v>174</v>
      </c>
      <c r="F148" s="23" t="s">
        <v>309</v>
      </c>
      <c r="G148" s="23" t="s">
        <v>310</v>
      </c>
      <c r="H148" s="22">
        <v>1074372</v>
      </c>
      <c r="I148" s="22">
        <v>1074372</v>
      </c>
      <c r="J148" s="22">
        <v>268593</v>
      </c>
      <c r="K148" s="22"/>
      <c r="L148" s="22">
        <v>805779</v>
      </c>
      <c r="M148" s="22"/>
      <c r="N148" s="22"/>
      <c r="O148" s="22"/>
      <c r="P148" s="22"/>
      <c r="Q148" s="22"/>
      <c r="R148" s="22"/>
      <c r="S148" s="22"/>
      <c r="T148" s="22"/>
      <c r="U148" s="22"/>
      <c r="V148" s="22"/>
      <c r="W148" s="22"/>
    </row>
    <row r="149" ht="31.4" customHeight="1" spans="1:23">
      <c r="A149" s="122" t="s">
        <v>50</v>
      </c>
      <c r="B149" s="117" t="s">
        <v>350</v>
      </c>
      <c r="C149" s="23" t="s">
        <v>276</v>
      </c>
      <c r="D149" s="23" t="s">
        <v>130</v>
      </c>
      <c r="E149" s="23" t="s">
        <v>131</v>
      </c>
      <c r="F149" s="23" t="s">
        <v>277</v>
      </c>
      <c r="G149" s="23" t="s">
        <v>278</v>
      </c>
      <c r="H149" s="22">
        <v>297906.34</v>
      </c>
      <c r="I149" s="22">
        <v>297906.34</v>
      </c>
      <c r="J149" s="22">
        <v>74476.59</v>
      </c>
      <c r="K149" s="22"/>
      <c r="L149" s="22">
        <v>223429.75</v>
      </c>
      <c r="M149" s="22"/>
      <c r="N149" s="22"/>
      <c r="O149" s="22"/>
      <c r="P149" s="22"/>
      <c r="Q149" s="22"/>
      <c r="R149" s="22"/>
      <c r="S149" s="22"/>
      <c r="T149" s="22"/>
      <c r="U149" s="22"/>
      <c r="V149" s="22"/>
      <c r="W149" s="22"/>
    </row>
    <row r="150" ht="31.4" customHeight="1" spans="1:23">
      <c r="A150" s="122" t="s">
        <v>50</v>
      </c>
      <c r="B150" s="117" t="s">
        <v>350</v>
      </c>
      <c r="C150" s="23" t="s">
        <v>276</v>
      </c>
      <c r="D150" s="23" t="s">
        <v>134</v>
      </c>
      <c r="E150" s="23" t="s">
        <v>133</v>
      </c>
      <c r="F150" s="23" t="s">
        <v>279</v>
      </c>
      <c r="G150" s="23" t="s">
        <v>280</v>
      </c>
      <c r="H150" s="22">
        <v>14755.6</v>
      </c>
      <c r="I150" s="22">
        <v>14755.6</v>
      </c>
      <c r="J150" s="22">
        <v>3688.9</v>
      </c>
      <c r="K150" s="22"/>
      <c r="L150" s="22">
        <v>11066.7</v>
      </c>
      <c r="M150" s="22"/>
      <c r="N150" s="22"/>
      <c r="O150" s="22"/>
      <c r="P150" s="22"/>
      <c r="Q150" s="22"/>
      <c r="R150" s="22"/>
      <c r="S150" s="22"/>
      <c r="T150" s="22"/>
      <c r="U150" s="22"/>
      <c r="V150" s="22"/>
      <c r="W150" s="22"/>
    </row>
    <row r="151" ht="31.4" customHeight="1" spans="1:23">
      <c r="A151" s="122" t="s">
        <v>50</v>
      </c>
      <c r="B151" s="117" t="s">
        <v>350</v>
      </c>
      <c r="C151" s="23" t="s">
        <v>276</v>
      </c>
      <c r="D151" s="23" t="s">
        <v>141</v>
      </c>
      <c r="E151" s="23" t="s">
        <v>142</v>
      </c>
      <c r="F151" s="23" t="s">
        <v>281</v>
      </c>
      <c r="G151" s="23" t="s">
        <v>282</v>
      </c>
      <c r="H151" s="22">
        <v>186191.46</v>
      </c>
      <c r="I151" s="22">
        <v>186191.46</v>
      </c>
      <c r="J151" s="22">
        <v>46547.87</v>
      </c>
      <c r="K151" s="22"/>
      <c r="L151" s="22">
        <v>139643.59</v>
      </c>
      <c r="M151" s="22"/>
      <c r="N151" s="22"/>
      <c r="O151" s="22"/>
      <c r="P151" s="22"/>
      <c r="Q151" s="22"/>
      <c r="R151" s="22"/>
      <c r="S151" s="22"/>
      <c r="T151" s="22"/>
      <c r="U151" s="22"/>
      <c r="V151" s="22"/>
      <c r="W151" s="22"/>
    </row>
    <row r="152" ht="31.4" customHeight="1" spans="1:23">
      <c r="A152" s="122" t="s">
        <v>50</v>
      </c>
      <c r="B152" s="117" t="s">
        <v>350</v>
      </c>
      <c r="C152" s="23" t="s">
        <v>276</v>
      </c>
      <c r="D152" s="23" t="s">
        <v>143</v>
      </c>
      <c r="E152" s="23" t="s">
        <v>144</v>
      </c>
      <c r="F152" s="23" t="s">
        <v>285</v>
      </c>
      <c r="G152" s="23" t="s">
        <v>286</v>
      </c>
      <c r="H152" s="22">
        <v>104692.39</v>
      </c>
      <c r="I152" s="22">
        <v>104692.39</v>
      </c>
      <c r="J152" s="22">
        <v>26173.1</v>
      </c>
      <c r="K152" s="22"/>
      <c r="L152" s="22">
        <v>78519.29</v>
      </c>
      <c r="M152" s="22"/>
      <c r="N152" s="22"/>
      <c r="O152" s="22"/>
      <c r="P152" s="22"/>
      <c r="Q152" s="22"/>
      <c r="R152" s="22"/>
      <c r="S152" s="22"/>
      <c r="T152" s="22"/>
      <c r="U152" s="22"/>
      <c r="V152" s="22"/>
      <c r="W152" s="22"/>
    </row>
    <row r="153" ht="31.4" customHeight="1" spans="1:23">
      <c r="A153" s="122" t="s">
        <v>50</v>
      </c>
      <c r="B153" s="117" t="s">
        <v>350</v>
      </c>
      <c r="C153" s="23" t="s">
        <v>276</v>
      </c>
      <c r="D153" s="23" t="s">
        <v>145</v>
      </c>
      <c r="E153" s="23" t="s">
        <v>146</v>
      </c>
      <c r="F153" s="23" t="s">
        <v>279</v>
      </c>
      <c r="G153" s="23" t="s">
        <v>280</v>
      </c>
      <c r="H153" s="22">
        <v>8599.5</v>
      </c>
      <c r="I153" s="22">
        <v>8599.5</v>
      </c>
      <c r="J153" s="22">
        <v>8599.5</v>
      </c>
      <c r="K153" s="22"/>
      <c r="L153" s="22"/>
      <c r="M153" s="22"/>
      <c r="N153" s="22"/>
      <c r="O153" s="22"/>
      <c r="P153" s="22"/>
      <c r="Q153" s="22"/>
      <c r="R153" s="22"/>
      <c r="S153" s="22"/>
      <c r="T153" s="22"/>
      <c r="U153" s="22"/>
      <c r="V153" s="22"/>
      <c r="W153" s="22"/>
    </row>
    <row r="154" ht="31.4" customHeight="1" spans="1:23">
      <c r="A154" s="122" t="s">
        <v>50</v>
      </c>
      <c r="B154" s="117" t="s">
        <v>351</v>
      </c>
      <c r="C154" s="23" t="s">
        <v>183</v>
      </c>
      <c r="D154" s="23" t="s">
        <v>182</v>
      </c>
      <c r="E154" s="23" t="s">
        <v>183</v>
      </c>
      <c r="F154" s="23" t="s">
        <v>288</v>
      </c>
      <c r="G154" s="23" t="s">
        <v>183</v>
      </c>
      <c r="H154" s="22">
        <v>210760.96</v>
      </c>
      <c r="I154" s="22">
        <v>210760.96</v>
      </c>
      <c r="J154" s="22">
        <v>52690.24</v>
      </c>
      <c r="K154" s="22"/>
      <c r="L154" s="22">
        <v>158070.72</v>
      </c>
      <c r="M154" s="22"/>
      <c r="N154" s="22"/>
      <c r="O154" s="22"/>
      <c r="P154" s="22"/>
      <c r="Q154" s="22"/>
      <c r="R154" s="22"/>
      <c r="S154" s="22"/>
      <c r="T154" s="22"/>
      <c r="U154" s="22"/>
      <c r="V154" s="22"/>
      <c r="W154" s="22"/>
    </row>
    <row r="155" ht="31.4" customHeight="1" spans="1:23">
      <c r="A155" s="122" t="s">
        <v>50</v>
      </c>
      <c r="B155" s="117" t="s">
        <v>352</v>
      </c>
      <c r="C155" s="23" t="s">
        <v>212</v>
      </c>
      <c r="D155" s="23" t="s">
        <v>173</v>
      </c>
      <c r="E155" s="23" t="s">
        <v>174</v>
      </c>
      <c r="F155" s="23" t="s">
        <v>233</v>
      </c>
      <c r="G155" s="23" t="s">
        <v>212</v>
      </c>
      <c r="H155" s="22">
        <v>2000</v>
      </c>
      <c r="I155" s="22">
        <v>2000</v>
      </c>
      <c r="J155" s="22">
        <v>500</v>
      </c>
      <c r="K155" s="22"/>
      <c r="L155" s="22">
        <v>1500</v>
      </c>
      <c r="M155" s="22"/>
      <c r="N155" s="22"/>
      <c r="O155" s="22"/>
      <c r="P155" s="22"/>
      <c r="Q155" s="22"/>
      <c r="R155" s="22"/>
      <c r="S155" s="22"/>
      <c r="T155" s="22"/>
      <c r="U155" s="22"/>
      <c r="V155" s="22"/>
      <c r="W155" s="22"/>
    </row>
    <row r="156" ht="31.4" customHeight="1" spans="1:23">
      <c r="A156" s="122" t="s">
        <v>50</v>
      </c>
      <c r="B156" s="117" t="s">
        <v>353</v>
      </c>
      <c r="C156" s="23" t="s">
        <v>239</v>
      </c>
      <c r="D156" s="23" t="s">
        <v>173</v>
      </c>
      <c r="E156" s="23" t="s">
        <v>174</v>
      </c>
      <c r="F156" s="23" t="s">
        <v>240</v>
      </c>
      <c r="G156" s="23" t="s">
        <v>239</v>
      </c>
      <c r="H156" s="22">
        <v>40147.44</v>
      </c>
      <c r="I156" s="22">
        <v>40147.44</v>
      </c>
      <c r="J156" s="22">
        <v>10036.86</v>
      </c>
      <c r="K156" s="22"/>
      <c r="L156" s="22">
        <v>30110.58</v>
      </c>
      <c r="M156" s="22"/>
      <c r="N156" s="22"/>
      <c r="O156" s="22"/>
      <c r="P156" s="22"/>
      <c r="Q156" s="22"/>
      <c r="R156" s="22"/>
      <c r="S156" s="22"/>
      <c r="T156" s="22"/>
      <c r="U156" s="22"/>
      <c r="V156" s="22"/>
      <c r="W156" s="22"/>
    </row>
    <row r="157" ht="31.4" customHeight="1" spans="1:23">
      <c r="A157" s="122" t="s">
        <v>50</v>
      </c>
      <c r="B157" s="117" t="s">
        <v>354</v>
      </c>
      <c r="C157" s="23" t="s">
        <v>242</v>
      </c>
      <c r="D157" s="23" t="s">
        <v>128</v>
      </c>
      <c r="E157" s="23" t="s">
        <v>129</v>
      </c>
      <c r="F157" s="23" t="s">
        <v>243</v>
      </c>
      <c r="G157" s="23" t="s">
        <v>244</v>
      </c>
      <c r="H157" s="22">
        <v>4320</v>
      </c>
      <c r="I157" s="22">
        <v>4320</v>
      </c>
      <c r="J157" s="22">
        <v>1080</v>
      </c>
      <c r="K157" s="22"/>
      <c r="L157" s="22">
        <v>3240</v>
      </c>
      <c r="M157" s="22"/>
      <c r="N157" s="22"/>
      <c r="O157" s="22"/>
      <c r="P157" s="22"/>
      <c r="Q157" s="22"/>
      <c r="R157" s="22"/>
      <c r="S157" s="22"/>
      <c r="T157" s="22"/>
      <c r="U157" s="22"/>
      <c r="V157" s="22"/>
      <c r="W157" s="22"/>
    </row>
    <row r="158" ht="31.4" customHeight="1" spans="1:23">
      <c r="A158" s="122" t="s">
        <v>50</v>
      </c>
      <c r="B158" s="117" t="s">
        <v>354</v>
      </c>
      <c r="C158" s="23" t="s">
        <v>242</v>
      </c>
      <c r="D158" s="23" t="s">
        <v>173</v>
      </c>
      <c r="E158" s="23" t="s">
        <v>174</v>
      </c>
      <c r="F158" s="23" t="s">
        <v>245</v>
      </c>
      <c r="G158" s="23" t="s">
        <v>246</v>
      </c>
      <c r="H158" s="22">
        <v>20000</v>
      </c>
      <c r="I158" s="22">
        <v>20000</v>
      </c>
      <c r="J158" s="22"/>
      <c r="K158" s="22"/>
      <c r="L158" s="22">
        <v>20000</v>
      </c>
      <c r="M158" s="22"/>
      <c r="N158" s="22"/>
      <c r="O158" s="22"/>
      <c r="P158" s="22"/>
      <c r="Q158" s="22"/>
      <c r="R158" s="22"/>
      <c r="S158" s="22"/>
      <c r="T158" s="22"/>
      <c r="U158" s="22"/>
      <c r="V158" s="22"/>
      <c r="W158" s="22"/>
    </row>
    <row r="159" ht="31.4" customHeight="1" spans="1:23">
      <c r="A159" s="122" t="s">
        <v>50</v>
      </c>
      <c r="B159" s="117" t="s">
        <v>354</v>
      </c>
      <c r="C159" s="23" t="s">
        <v>242</v>
      </c>
      <c r="D159" s="23" t="s">
        <v>173</v>
      </c>
      <c r="E159" s="23" t="s">
        <v>174</v>
      </c>
      <c r="F159" s="23" t="s">
        <v>247</v>
      </c>
      <c r="G159" s="23" t="s">
        <v>248</v>
      </c>
      <c r="H159" s="22">
        <v>2000</v>
      </c>
      <c r="I159" s="22">
        <v>2000</v>
      </c>
      <c r="J159" s="22">
        <v>500</v>
      </c>
      <c r="K159" s="22"/>
      <c r="L159" s="22">
        <v>1500</v>
      </c>
      <c r="M159" s="22"/>
      <c r="N159" s="22"/>
      <c r="O159" s="22"/>
      <c r="P159" s="22"/>
      <c r="Q159" s="22"/>
      <c r="R159" s="22"/>
      <c r="S159" s="22"/>
      <c r="T159" s="22"/>
      <c r="U159" s="22"/>
      <c r="V159" s="22"/>
      <c r="W159" s="22"/>
    </row>
    <row r="160" ht="31.4" customHeight="1" spans="1:23">
      <c r="A160" s="122" t="s">
        <v>50</v>
      </c>
      <c r="B160" s="117" t="s">
        <v>354</v>
      </c>
      <c r="C160" s="23" t="s">
        <v>242</v>
      </c>
      <c r="D160" s="23" t="s">
        <v>173</v>
      </c>
      <c r="E160" s="23" t="s">
        <v>174</v>
      </c>
      <c r="F160" s="23" t="s">
        <v>341</v>
      </c>
      <c r="G160" s="23" t="s">
        <v>342</v>
      </c>
      <c r="H160" s="22">
        <v>60</v>
      </c>
      <c r="I160" s="22">
        <v>60</v>
      </c>
      <c r="J160" s="22">
        <v>15</v>
      </c>
      <c r="K160" s="22"/>
      <c r="L160" s="22">
        <v>45</v>
      </c>
      <c r="M160" s="22"/>
      <c r="N160" s="22"/>
      <c r="O160" s="22"/>
      <c r="P160" s="22"/>
      <c r="Q160" s="22"/>
      <c r="R160" s="22"/>
      <c r="S160" s="22"/>
      <c r="T160" s="22"/>
      <c r="U160" s="22"/>
      <c r="V160" s="22"/>
      <c r="W160" s="22"/>
    </row>
    <row r="161" ht="31.4" customHeight="1" spans="1:23">
      <c r="A161" s="122" t="s">
        <v>50</v>
      </c>
      <c r="B161" s="117" t="s">
        <v>354</v>
      </c>
      <c r="C161" s="23" t="s">
        <v>242</v>
      </c>
      <c r="D161" s="23" t="s">
        <v>173</v>
      </c>
      <c r="E161" s="23" t="s">
        <v>174</v>
      </c>
      <c r="F161" s="23" t="s">
        <v>249</v>
      </c>
      <c r="G161" s="23" t="s">
        <v>250</v>
      </c>
      <c r="H161" s="22">
        <v>6000</v>
      </c>
      <c r="I161" s="22">
        <v>6000</v>
      </c>
      <c r="J161" s="22">
        <v>1500</v>
      </c>
      <c r="K161" s="22"/>
      <c r="L161" s="22">
        <v>4500</v>
      </c>
      <c r="M161" s="22"/>
      <c r="N161" s="22"/>
      <c r="O161" s="22"/>
      <c r="P161" s="22"/>
      <c r="Q161" s="22"/>
      <c r="R161" s="22"/>
      <c r="S161" s="22"/>
      <c r="T161" s="22"/>
      <c r="U161" s="22"/>
      <c r="V161" s="22"/>
      <c r="W161" s="22"/>
    </row>
    <row r="162" ht="31.4" customHeight="1" spans="1:23">
      <c r="A162" s="122" t="s">
        <v>50</v>
      </c>
      <c r="B162" s="117" t="s">
        <v>354</v>
      </c>
      <c r="C162" s="23" t="s">
        <v>242</v>
      </c>
      <c r="D162" s="23" t="s">
        <v>173</v>
      </c>
      <c r="E162" s="23" t="s">
        <v>174</v>
      </c>
      <c r="F162" s="23" t="s">
        <v>251</v>
      </c>
      <c r="G162" s="23" t="s">
        <v>252</v>
      </c>
      <c r="H162" s="22">
        <v>4000</v>
      </c>
      <c r="I162" s="22">
        <v>4000</v>
      </c>
      <c r="J162" s="22">
        <v>1000</v>
      </c>
      <c r="K162" s="22"/>
      <c r="L162" s="22">
        <v>3000</v>
      </c>
      <c r="M162" s="22"/>
      <c r="N162" s="22"/>
      <c r="O162" s="22"/>
      <c r="P162" s="22"/>
      <c r="Q162" s="22"/>
      <c r="R162" s="22"/>
      <c r="S162" s="22"/>
      <c r="T162" s="22"/>
      <c r="U162" s="22"/>
      <c r="V162" s="22"/>
      <c r="W162" s="22"/>
    </row>
    <row r="163" ht="31.4" customHeight="1" spans="1:23">
      <c r="A163" s="122" t="s">
        <v>50</v>
      </c>
      <c r="B163" s="117" t="s">
        <v>354</v>
      </c>
      <c r="C163" s="23" t="s">
        <v>242</v>
      </c>
      <c r="D163" s="23" t="s">
        <v>173</v>
      </c>
      <c r="E163" s="23" t="s">
        <v>174</v>
      </c>
      <c r="F163" s="23" t="s">
        <v>253</v>
      </c>
      <c r="G163" s="23" t="s">
        <v>254</v>
      </c>
      <c r="H163" s="22">
        <v>12000</v>
      </c>
      <c r="I163" s="22">
        <v>12000</v>
      </c>
      <c r="J163" s="22">
        <v>3000</v>
      </c>
      <c r="K163" s="22"/>
      <c r="L163" s="22">
        <v>9000</v>
      </c>
      <c r="M163" s="22"/>
      <c r="N163" s="22"/>
      <c r="O163" s="22"/>
      <c r="P163" s="22"/>
      <c r="Q163" s="22"/>
      <c r="R163" s="22"/>
      <c r="S163" s="22"/>
      <c r="T163" s="22"/>
      <c r="U163" s="22"/>
      <c r="V163" s="22"/>
      <c r="W163" s="22"/>
    </row>
    <row r="164" ht="31.4" customHeight="1" spans="1:23">
      <c r="A164" s="122" t="s">
        <v>50</v>
      </c>
      <c r="B164" s="117" t="s">
        <v>354</v>
      </c>
      <c r="C164" s="23" t="s">
        <v>242</v>
      </c>
      <c r="D164" s="23" t="s">
        <v>173</v>
      </c>
      <c r="E164" s="23" t="s">
        <v>174</v>
      </c>
      <c r="F164" s="23" t="s">
        <v>257</v>
      </c>
      <c r="G164" s="23" t="s">
        <v>258</v>
      </c>
      <c r="H164" s="22">
        <v>3000</v>
      </c>
      <c r="I164" s="22">
        <v>3000</v>
      </c>
      <c r="J164" s="22">
        <v>750</v>
      </c>
      <c r="K164" s="22"/>
      <c r="L164" s="22">
        <v>2250</v>
      </c>
      <c r="M164" s="22"/>
      <c r="N164" s="22"/>
      <c r="O164" s="22"/>
      <c r="P164" s="22"/>
      <c r="Q164" s="22"/>
      <c r="R164" s="22"/>
      <c r="S164" s="22"/>
      <c r="T164" s="22"/>
      <c r="U164" s="22"/>
      <c r="V164" s="22"/>
      <c r="W164" s="22"/>
    </row>
    <row r="165" ht="31.4" customHeight="1" spans="1:23">
      <c r="A165" s="122" t="s">
        <v>50</v>
      </c>
      <c r="B165" s="117" t="s">
        <v>354</v>
      </c>
      <c r="C165" s="23" t="s">
        <v>242</v>
      </c>
      <c r="D165" s="23" t="s">
        <v>173</v>
      </c>
      <c r="E165" s="23" t="s">
        <v>174</v>
      </c>
      <c r="F165" s="23" t="s">
        <v>259</v>
      </c>
      <c r="G165" s="23" t="s">
        <v>260</v>
      </c>
      <c r="H165" s="22">
        <v>5000</v>
      </c>
      <c r="I165" s="22">
        <v>5000</v>
      </c>
      <c r="J165" s="22">
        <v>1250</v>
      </c>
      <c r="K165" s="22"/>
      <c r="L165" s="22">
        <v>3750</v>
      </c>
      <c r="M165" s="22"/>
      <c r="N165" s="22"/>
      <c r="O165" s="22"/>
      <c r="P165" s="22"/>
      <c r="Q165" s="22"/>
      <c r="R165" s="22"/>
      <c r="S165" s="22"/>
      <c r="T165" s="22"/>
      <c r="U165" s="22"/>
      <c r="V165" s="22"/>
      <c r="W165" s="22"/>
    </row>
    <row r="166" ht="31.4" customHeight="1" spans="1:23">
      <c r="A166" s="122" t="s">
        <v>50</v>
      </c>
      <c r="B166" s="117" t="s">
        <v>354</v>
      </c>
      <c r="C166" s="23" t="s">
        <v>242</v>
      </c>
      <c r="D166" s="23" t="s">
        <v>173</v>
      </c>
      <c r="E166" s="23" t="s">
        <v>174</v>
      </c>
      <c r="F166" s="23" t="s">
        <v>263</v>
      </c>
      <c r="G166" s="23" t="s">
        <v>264</v>
      </c>
      <c r="H166" s="22">
        <v>2500</v>
      </c>
      <c r="I166" s="22">
        <v>2500</v>
      </c>
      <c r="J166" s="22">
        <v>625</v>
      </c>
      <c r="K166" s="22"/>
      <c r="L166" s="22">
        <v>1875</v>
      </c>
      <c r="M166" s="22"/>
      <c r="N166" s="22"/>
      <c r="O166" s="22"/>
      <c r="P166" s="22"/>
      <c r="Q166" s="22"/>
      <c r="R166" s="22"/>
      <c r="S166" s="22"/>
      <c r="T166" s="22"/>
      <c r="U166" s="22"/>
      <c r="V166" s="22"/>
      <c r="W166" s="22"/>
    </row>
    <row r="167" ht="31.4" customHeight="1" spans="1:23">
      <c r="A167" s="122" t="s">
        <v>50</v>
      </c>
      <c r="B167" s="117" t="s">
        <v>354</v>
      </c>
      <c r="C167" s="23" t="s">
        <v>242</v>
      </c>
      <c r="D167" s="23" t="s">
        <v>173</v>
      </c>
      <c r="E167" s="23" t="s">
        <v>174</v>
      </c>
      <c r="F167" s="23" t="s">
        <v>243</v>
      </c>
      <c r="G167" s="23" t="s">
        <v>244</v>
      </c>
      <c r="H167" s="22">
        <v>53792.49</v>
      </c>
      <c r="I167" s="22">
        <v>53792.49</v>
      </c>
      <c r="J167" s="22">
        <v>13448.12</v>
      </c>
      <c r="K167" s="22"/>
      <c r="L167" s="22">
        <v>40344.37</v>
      </c>
      <c r="M167" s="22"/>
      <c r="N167" s="22"/>
      <c r="O167" s="22"/>
      <c r="P167" s="22"/>
      <c r="Q167" s="22"/>
      <c r="R167" s="22"/>
      <c r="S167" s="22"/>
      <c r="T167" s="22"/>
      <c r="U167" s="22"/>
      <c r="V167" s="22"/>
      <c r="W167" s="22"/>
    </row>
    <row r="168" ht="31.4" customHeight="1" spans="1:23">
      <c r="A168" s="122" t="s">
        <v>50</v>
      </c>
      <c r="B168" s="117" t="s">
        <v>354</v>
      </c>
      <c r="C168" s="23" t="s">
        <v>242</v>
      </c>
      <c r="D168" s="23" t="s">
        <v>173</v>
      </c>
      <c r="E168" s="23" t="s">
        <v>174</v>
      </c>
      <c r="F168" s="23" t="s">
        <v>355</v>
      </c>
      <c r="G168" s="23" t="s">
        <v>356</v>
      </c>
      <c r="H168" s="22">
        <v>13000</v>
      </c>
      <c r="I168" s="22">
        <v>13000</v>
      </c>
      <c r="J168" s="22"/>
      <c r="K168" s="22"/>
      <c r="L168" s="22">
        <v>13000</v>
      </c>
      <c r="M168" s="22"/>
      <c r="N168" s="22"/>
      <c r="O168" s="22"/>
      <c r="P168" s="22"/>
      <c r="Q168" s="22"/>
      <c r="R168" s="22"/>
      <c r="S168" s="22"/>
      <c r="T168" s="22"/>
      <c r="U168" s="22"/>
      <c r="V168" s="22"/>
      <c r="W168" s="22"/>
    </row>
    <row r="169" ht="31.4" customHeight="1" spans="1:23">
      <c r="A169" s="121" t="s">
        <v>52</v>
      </c>
      <c r="B169" s="23"/>
      <c r="C169" s="23"/>
      <c r="D169" s="23"/>
      <c r="E169" s="23"/>
      <c r="F169" s="23"/>
      <c r="G169" s="23"/>
      <c r="H169" s="22">
        <v>2315821.35</v>
      </c>
      <c r="I169" s="22">
        <v>2315821.35</v>
      </c>
      <c r="J169" s="22">
        <v>560871.11</v>
      </c>
      <c r="K169" s="22"/>
      <c r="L169" s="22">
        <v>1754950.24</v>
      </c>
      <c r="M169" s="22"/>
      <c r="N169" s="22"/>
      <c r="O169" s="22"/>
      <c r="P169" s="22"/>
      <c r="Q169" s="22"/>
      <c r="R169" s="22"/>
      <c r="S169" s="22"/>
      <c r="T169" s="22"/>
      <c r="U169" s="22"/>
      <c r="V169" s="22"/>
      <c r="W169" s="22"/>
    </row>
    <row r="170" ht="31.4" customHeight="1" spans="1:23">
      <c r="A170" s="122" t="s">
        <v>52</v>
      </c>
      <c r="B170" s="117" t="s">
        <v>357</v>
      </c>
      <c r="C170" s="23" t="s">
        <v>308</v>
      </c>
      <c r="D170" s="23" t="s">
        <v>173</v>
      </c>
      <c r="E170" s="23" t="s">
        <v>174</v>
      </c>
      <c r="F170" s="23" t="s">
        <v>269</v>
      </c>
      <c r="G170" s="23" t="s">
        <v>270</v>
      </c>
      <c r="H170" s="22">
        <v>688404</v>
      </c>
      <c r="I170" s="22">
        <v>688404</v>
      </c>
      <c r="J170" s="22">
        <v>172101</v>
      </c>
      <c r="K170" s="22"/>
      <c r="L170" s="22">
        <v>516303</v>
      </c>
      <c r="M170" s="22"/>
      <c r="N170" s="22"/>
      <c r="O170" s="22"/>
      <c r="P170" s="22"/>
      <c r="Q170" s="22"/>
      <c r="R170" s="22"/>
      <c r="S170" s="22"/>
      <c r="T170" s="22"/>
      <c r="U170" s="22"/>
      <c r="V170" s="22"/>
      <c r="W170" s="22"/>
    </row>
    <row r="171" ht="31.4" customHeight="1" spans="1:23">
      <c r="A171" s="122" t="s">
        <v>52</v>
      </c>
      <c r="B171" s="117" t="s">
        <v>357</v>
      </c>
      <c r="C171" s="23" t="s">
        <v>308</v>
      </c>
      <c r="D171" s="23" t="s">
        <v>173</v>
      </c>
      <c r="E171" s="23" t="s">
        <v>174</v>
      </c>
      <c r="F171" s="23" t="s">
        <v>273</v>
      </c>
      <c r="G171" s="23" t="s">
        <v>274</v>
      </c>
      <c r="H171" s="22">
        <v>57367</v>
      </c>
      <c r="I171" s="22">
        <v>57367</v>
      </c>
      <c r="J171" s="22">
        <v>14341.75</v>
      </c>
      <c r="K171" s="22"/>
      <c r="L171" s="22">
        <v>43025.25</v>
      </c>
      <c r="M171" s="22"/>
      <c r="N171" s="22"/>
      <c r="O171" s="22"/>
      <c r="P171" s="22"/>
      <c r="Q171" s="22"/>
      <c r="R171" s="22"/>
      <c r="S171" s="22"/>
      <c r="T171" s="22"/>
      <c r="U171" s="22"/>
      <c r="V171" s="22"/>
      <c r="W171" s="22"/>
    </row>
    <row r="172" ht="31.4" customHeight="1" spans="1:23">
      <c r="A172" s="122" t="s">
        <v>52</v>
      </c>
      <c r="B172" s="117" t="s">
        <v>357</v>
      </c>
      <c r="C172" s="23" t="s">
        <v>308</v>
      </c>
      <c r="D172" s="23" t="s">
        <v>173</v>
      </c>
      <c r="E172" s="23" t="s">
        <v>174</v>
      </c>
      <c r="F172" s="23" t="s">
        <v>309</v>
      </c>
      <c r="G172" s="23" t="s">
        <v>310</v>
      </c>
      <c r="H172" s="22">
        <v>749736</v>
      </c>
      <c r="I172" s="22">
        <v>749736</v>
      </c>
      <c r="J172" s="22">
        <v>187434</v>
      </c>
      <c r="K172" s="22"/>
      <c r="L172" s="22">
        <v>562302</v>
      </c>
      <c r="M172" s="22"/>
      <c r="N172" s="22"/>
      <c r="O172" s="22"/>
      <c r="P172" s="22"/>
      <c r="Q172" s="22"/>
      <c r="R172" s="22"/>
      <c r="S172" s="22"/>
      <c r="T172" s="22"/>
      <c r="U172" s="22"/>
      <c r="V172" s="22"/>
      <c r="W172" s="22"/>
    </row>
    <row r="173" ht="31.4" customHeight="1" spans="1:23">
      <c r="A173" s="122" t="s">
        <v>52</v>
      </c>
      <c r="B173" s="117" t="s">
        <v>358</v>
      </c>
      <c r="C173" s="23" t="s">
        <v>276</v>
      </c>
      <c r="D173" s="23" t="s">
        <v>130</v>
      </c>
      <c r="E173" s="23" t="s">
        <v>131</v>
      </c>
      <c r="F173" s="23" t="s">
        <v>277</v>
      </c>
      <c r="G173" s="23" t="s">
        <v>278</v>
      </c>
      <c r="H173" s="22">
        <v>224029.18</v>
      </c>
      <c r="I173" s="22">
        <v>224029.18</v>
      </c>
      <c r="J173" s="22">
        <v>56007.3</v>
      </c>
      <c r="K173" s="22"/>
      <c r="L173" s="22">
        <v>168021.88</v>
      </c>
      <c r="M173" s="22"/>
      <c r="N173" s="22"/>
      <c r="O173" s="22"/>
      <c r="P173" s="22"/>
      <c r="Q173" s="22"/>
      <c r="R173" s="22"/>
      <c r="S173" s="22"/>
      <c r="T173" s="22"/>
      <c r="U173" s="22"/>
      <c r="V173" s="22"/>
      <c r="W173" s="22"/>
    </row>
    <row r="174" ht="31.4" customHeight="1" spans="1:23">
      <c r="A174" s="122" t="s">
        <v>52</v>
      </c>
      <c r="B174" s="117" t="s">
        <v>358</v>
      </c>
      <c r="C174" s="23" t="s">
        <v>276</v>
      </c>
      <c r="D174" s="23" t="s">
        <v>134</v>
      </c>
      <c r="E174" s="23" t="s">
        <v>133</v>
      </c>
      <c r="F174" s="23" t="s">
        <v>279</v>
      </c>
      <c r="G174" s="23" t="s">
        <v>280</v>
      </c>
      <c r="H174" s="22">
        <v>11159.39</v>
      </c>
      <c r="I174" s="22">
        <v>11159.39</v>
      </c>
      <c r="J174" s="22">
        <v>2789.85</v>
      </c>
      <c r="K174" s="22"/>
      <c r="L174" s="22">
        <v>8369.54</v>
      </c>
      <c r="M174" s="22"/>
      <c r="N174" s="22"/>
      <c r="O174" s="22"/>
      <c r="P174" s="22"/>
      <c r="Q174" s="22"/>
      <c r="R174" s="22"/>
      <c r="S174" s="22"/>
      <c r="T174" s="22"/>
      <c r="U174" s="22"/>
      <c r="V174" s="22"/>
      <c r="W174" s="22"/>
    </row>
    <row r="175" ht="31.4" customHeight="1" spans="1:23">
      <c r="A175" s="122" t="s">
        <v>52</v>
      </c>
      <c r="B175" s="117" t="s">
        <v>358</v>
      </c>
      <c r="C175" s="23" t="s">
        <v>276</v>
      </c>
      <c r="D175" s="23" t="s">
        <v>141</v>
      </c>
      <c r="E175" s="23" t="s">
        <v>142</v>
      </c>
      <c r="F175" s="23" t="s">
        <v>281</v>
      </c>
      <c r="G175" s="23" t="s">
        <v>282</v>
      </c>
      <c r="H175" s="22">
        <v>140018.24</v>
      </c>
      <c r="I175" s="22">
        <v>140018.24</v>
      </c>
      <c r="J175" s="22">
        <v>35004.56</v>
      </c>
      <c r="K175" s="22"/>
      <c r="L175" s="22">
        <v>105013.68</v>
      </c>
      <c r="M175" s="22"/>
      <c r="N175" s="22"/>
      <c r="O175" s="22"/>
      <c r="P175" s="22"/>
      <c r="Q175" s="22"/>
      <c r="R175" s="22"/>
      <c r="S175" s="22"/>
      <c r="T175" s="22"/>
      <c r="U175" s="22"/>
      <c r="V175" s="22"/>
      <c r="W175" s="22"/>
    </row>
    <row r="176" ht="31.4" customHeight="1" spans="1:23">
      <c r="A176" s="122" t="s">
        <v>52</v>
      </c>
      <c r="B176" s="117" t="s">
        <v>358</v>
      </c>
      <c r="C176" s="23" t="s">
        <v>276</v>
      </c>
      <c r="D176" s="23" t="s">
        <v>143</v>
      </c>
      <c r="E176" s="23" t="s">
        <v>144</v>
      </c>
      <c r="F176" s="23" t="s">
        <v>285</v>
      </c>
      <c r="G176" s="23" t="s">
        <v>286</v>
      </c>
      <c r="H176" s="22">
        <v>79219.16</v>
      </c>
      <c r="I176" s="22">
        <v>79219.16</v>
      </c>
      <c r="J176" s="22">
        <v>19804.79</v>
      </c>
      <c r="K176" s="22"/>
      <c r="L176" s="22">
        <v>59414.37</v>
      </c>
      <c r="M176" s="22"/>
      <c r="N176" s="22"/>
      <c r="O176" s="22"/>
      <c r="P176" s="22"/>
      <c r="Q176" s="22"/>
      <c r="R176" s="22"/>
      <c r="S176" s="22"/>
      <c r="T176" s="22"/>
      <c r="U176" s="22"/>
      <c r="V176" s="22"/>
      <c r="W176" s="22"/>
    </row>
    <row r="177" ht="31.4" customHeight="1" spans="1:23">
      <c r="A177" s="122" t="s">
        <v>52</v>
      </c>
      <c r="B177" s="117" t="s">
        <v>358</v>
      </c>
      <c r="C177" s="23" t="s">
        <v>276</v>
      </c>
      <c r="D177" s="23" t="s">
        <v>145</v>
      </c>
      <c r="E177" s="23" t="s">
        <v>146</v>
      </c>
      <c r="F177" s="23" t="s">
        <v>279</v>
      </c>
      <c r="G177" s="23" t="s">
        <v>280</v>
      </c>
      <c r="H177" s="22">
        <v>5733</v>
      </c>
      <c r="I177" s="22">
        <v>5733</v>
      </c>
      <c r="J177" s="22">
        <v>5733</v>
      </c>
      <c r="K177" s="22"/>
      <c r="L177" s="22"/>
      <c r="M177" s="22"/>
      <c r="N177" s="22"/>
      <c r="O177" s="22"/>
      <c r="P177" s="22"/>
      <c r="Q177" s="22"/>
      <c r="R177" s="22"/>
      <c r="S177" s="22"/>
      <c r="T177" s="22"/>
      <c r="U177" s="22"/>
      <c r="V177" s="22"/>
      <c r="W177" s="22"/>
    </row>
    <row r="178" ht="31.4" customHeight="1" spans="1:23">
      <c r="A178" s="122" t="s">
        <v>52</v>
      </c>
      <c r="B178" s="117" t="s">
        <v>359</v>
      </c>
      <c r="C178" s="23" t="s">
        <v>183</v>
      </c>
      <c r="D178" s="23" t="s">
        <v>182</v>
      </c>
      <c r="E178" s="23" t="s">
        <v>183</v>
      </c>
      <c r="F178" s="23" t="s">
        <v>288</v>
      </c>
      <c r="G178" s="23" t="s">
        <v>183</v>
      </c>
      <c r="H178" s="22">
        <v>158631.61</v>
      </c>
      <c r="I178" s="22">
        <v>158631.61</v>
      </c>
      <c r="J178" s="22">
        <v>39657.9</v>
      </c>
      <c r="K178" s="22"/>
      <c r="L178" s="22">
        <v>118973.71</v>
      </c>
      <c r="M178" s="22"/>
      <c r="N178" s="22"/>
      <c r="O178" s="22"/>
      <c r="P178" s="22"/>
      <c r="Q178" s="22"/>
      <c r="R178" s="22"/>
      <c r="S178" s="22"/>
      <c r="T178" s="22"/>
      <c r="U178" s="22"/>
      <c r="V178" s="22"/>
      <c r="W178" s="22"/>
    </row>
    <row r="179" ht="31.4" customHeight="1" spans="1:23">
      <c r="A179" s="122" t="s">
        <v>52</v>
      </c>
      <c r="B179" s="117" t="s">
        <v>360</v>
      </c>
      <c r="C179" s="23" t="s">
        <v>294</v>
      </c>
      <c r="D179" s="23" t="s">
        <v>173</v>
      </c>
      <c r="E179" s="23" t="s">
        <v>174</v>
      </c>
      <c r="F179" s="23" t="s">
        <v>295</v>
      </c>
      <c r="G179" s="23" t="s">
        <v>296</v>
      </c>
      <c r="H179" s="22">
        <v>19864.84</v>
      </c>
      <c r="I179" s="22">
        <v>19864.84</v>
      </c>
      <c r="J179" s="22"/>
      <c r="K179" s="22"/>
      <c r="L179" s="22">
        <v>19864.84</v>
      </c>
      <c r="M179" s="22"/>
      <c r="N179" s="22"/>
      <c r="O179" s="22"/>
      <c r="P179" s="22"/>
      <c r="Q179" s="22"/>
      <c r="R179" s="22"/>
      <c r="S179" s="22"/>
      <c r="T179" s="22"/>
      <c r="U179" s="22"/>
      <c r="V179" s="22"/>
      <c r="W179" s="22"/>
    </row>
    <row r="180" ht="31.4" customHeight="1" spans="1:23">
      <c r="A180" s="122" t="s">
        <v>52</v>
      </c>
      <c r="B180" s="117" t="s">
        <v>361</v>
      </c>
      <c r="C180" s="23" t="s">
        <v>212</v>
      </c>
      <c r="D180" s="23" t="s">
        <v>173</v>
      </c>
      <c r="E180" s="23" t="s">
        <v>174</v>
      </c>
      <c r="F180" s="23" t="s">
        <v>233</v>
      </c>
      <c r="G180" s="23" t="s">
        <v>212</v>
      </c>
      <c r="H180" s="22">
        <v>500</v>
      </c>
      <c r="I180" s="22">
        <v>500</v>
      </c>
      <c r="J180" s="22">
        <v>125</v>
      </c>
      <c r="K180" s="22"/>
      <c r="L180" s="22">
        <v>375</v>
      </c>
      <c r="M180" s="22"/>
      <c r="N180" s="22"/>
      <c r="O180" s="22"/>
      <c r="P180" s="22"/>
      <c r="Q180" s="22"/>
      <c r="R180" s="22"/>
      <c r="S180" s="22"/>
      <c r="T180" s="22"/>
      <c r="U180" s="22"/>
      <c r="V180" s="22"/>
      <c r="W180" s="22"/>
    </row>
    <row r="181" ht="31.4" customHeight="1" spans="1:23">
      <c r="A181" s="122" t="s">
        <v>52</v>
      </c>
      <c r="B181" s="117" t="s">
        <v>362</v>
      </c>
      <c r="C181" s="23" t="s">
        <v>239</v>
      </c>
      <c r="D181" s="23" t="s">
        <v>173</v>
      </c>
      <c r="E181" s="23" t="s">
        <v>174</v>
      </c>
      <c r="F181" s="23" t="s">
        <v>240</v>
      </c>
      <c r="G181" s="23" t="s">
        <v>239</v>
      </c>
      <c r="H181" s="22">
        <v>29910.14</v>
      </c>
      <c r="I181" s="22">
        <v>29910.14</v>
      </c>
      <c r="J181" s="22">
        <v>7477.54</v>
      </c>
      <c r="K181" s="22"/>
      <c r="L181" s="22">
        <v>22432.6</v>
      </c>
      <c r="M181" s="22"/>
      <c r="N181" s="22"/>
      <c r="O181" s="22"/>
      <c r="P181" s="22"/>
      <c r="Q181" s="22"/>
      <c r="R181" s="22"/>
      <c r="S181" s="22"/>
      <c r="T181" s="22"/>
      <c r="U181" s="22"/>
      <c r="V181" s="22"/>
      <c r="W181" s="22"/>
    </row>
    <row r="182" ht="31.4" customHeight="1" spans="1:23">
      <c r="A182" s="122" t="s">
        <v>52</v>
      </c>
      <c r="B182" s="117" t="s">
        <v>363</v>
      </c>
      <c r="C182" s="23" t="s">
        <v>242</v>
      </c>
      <c r="D182" s="23" t="s">
        <v>128</v>
      </c>
      <c r="E182" s="23" t="s">
        <v>129</v>
      </c>
      <c r="F182" s="23" t="s">
        <v>243</v>
      </c>
      <c r="G182" s="23" t="s">
        <v>244</v>
      </c>
      <c r="H182" s="22">
        <v>2700</v>
      </c>
      <c r="I182" s="22">
        <v>2700</v>
      </c>
      <c r="J182" s="22">
        <v>675</v>
      </c>
      <c r="K182" s="22"/>
      <c r="L182" s="22">
        <v>2025</v>
      </c>
      <c r="M182" s="22"/>
      <c r="N182" s="22"/>
      <c r="O182" s="22"/>
      <c r="P182" s="22"/>
      <c r="Q182" s="22"/>
      <c r="R182" s="22"/>
      <c r="S182" s="22"/>
      <c r="T182" s="22"/>
      <c r="U182" s="22"/>
      <c r="V182" s="22"/>
      <c r="W182" s="22"/>
    </row>
    <row r="183" ht="31.4" customHeight="1" spans="1:23">
      <c r="A183" s="122" t="s">
        <v>52</v>
      </c>
      <c r="B183" s="117" t="s">
        <v>363</v>
      </c>
      <c r="C183" s="23" t="s">
        <v>242</v>
      </c>
      <c r="D183" s="23" t="s">
        <v>173</v>
      </c>
      <c r="E183" s="23" t="s">
        <v>174</v>
      </c>
      <c r="F183" s="23" t="s">
        <v>245</v>
      </c>
      <c r="G183" s="23" t="s">
        <v>246</v>
      </c>
      <c r="H183" s="22">
        <v>10271.12</v>
      </c>
      <c r="I183" s="22">
        <v>10271.12</v>
      </c>
      <c r="J183" s="22"/>
      <c r="K183" s="22"/>
      <c r="L183" s="22">
        <v>10271.12</v>
      </c>
      <c r="M183" s="22"/>
      <c r="N183" s="22"/>
      <c r="O183" s="22"/>
      <c r="P183" s="22"/>
      <c r="Q183" s="22"/>
      <c r="R183" s="22"/>
      <c r="S183" s="22"/>
      <c r="T183" s="22"/>
      <c r="U183" s="22"/>
      <c r="V183" s="22"/>
      <c r="W183" s="22"/>
    </row>
    <row r="184" ht="31.4" customHeight="1" spans="1:23">
      <c r="A184" s="122" t="s">
        <v>52</v>
      </c>
      <c r="B184" s="117" t="s">
        <v>363</v>
      </c>
      <c r="C184" s="23" t="s">
        <v>242</v>
      </c>
      <c r="D184" s="23" t="s">
        <v>173</v>
      </c>
      <c r="E184" s="23" t="s">
        <v>174</v>
      </c>
      <c r="F184" s="23" t="s">
        <v>247</v>
      </c>
      <c r="G184" s="23" t="s">
        <v>248</v>
      </c>
      <c r="H184" s="22">
        <v>416.2</v>
      </c>
      <c r="I184" s="22">
        <v>416.2</v>
      </c>
      <c r="J184" s="22">
        <v>104.05</v>
      </c>
      <c r="K184" s="22"/>
      <c r="L184" s="22">
        <v>312.15</v>
      </c>
      <c r="M184" s="22"/>
      <c r="N184" s="22"/>
      <c r="O184" s="22"/>
      <c r="P184" s="22"/>
      <c r="Q184" s="22"/>
      <c r="R184" s="22"/>
      <c r="S184" s="22"/>
      <c r="T184" s="22"/>
      <c r="U184" s="22"/>
      <c r="V184" s="22"/>
      <c r="W184" s="22"/>
    </row>
    <row r="185" ht="31.4" customHeight="1" spans="1:23">
      <c r="A185" s="122" t="s">
        <v>52</v>
      </c>
      <c r="B185" s="117" t="s">
        <v>363</v>
      </c>
      <c r="C185" s="23" t="s">
        <v>242</v>
      </c>
      <c r="D185" s="23" t="s">
        <v>173</v>
      </c>
      <c r="E185" s="23" t="s">
        <v>174</v>
      </c>
      <c r="F185" s="23" t="s">
        <v>341</v>
      </c>
      <c r="G185" s="23" t="s">
        <v>342</v>
      </c>
      <c r="H185" s="22">
        <v>50</v>
      </c>
      <c r="I185" s="22">
        <v>50</v>
      </c>
      <c r="J185" s="22">
        <v>12.5</v>
      </c>
      <c r="K185" s="22"/>
      <c r="L185" s="22">
        <v>37.5</v>
      </c>
      <c r="M185" s="22"/>
      <c r="N185" s="22"/>
      <c r="O185" s="22"/>
      <c r="P185" s="22"/>
      <c r="Q185" s="22"/>
      <c r="R185" s="22"/>
      <c r="S185" s="22"/>
      <c r="T185" s="22"/>
      <c r="U185" s="22"/>
      <c r="V185" s="22"/>
      <c r="W185" s="22"/>
    </row>
    <row r="186" ht="31.4" customHeight="1" spans="1:23">
      <c r="A186" s="122" t="s">
        <v>52</v>
      </c>
      <c r="B186" s="117" t="s">
        <v>363</v>
      </c>
      <c r="C186" s="23" t="s">
        <v>242</v>
      </c>
      <c r="D186" s="23" t="s">
        <v>173</v>
      </c>
      <c r="E186" s="23" t="s">
        <v>174</v>
      </c>
      <c r="F186" s="23" t="s">
        <v>249</v>
      </c>
      <c r="G186" s="23" t="s">
        <v>250</v>
      </c>
      <c r="H186" s="22">
        <v>2002.16</v>
      </c>
      <c r="I186" s="22">
        <v>2002.16</v>
      </c>
      <c r="J186" s="22">
        <v>500.54</v>
      </c>
      <c r="K186" s="22"/>
      <c r="L186" s="22">
        <v>1501.62</v>
      </c>
      <c r="M186" s="22"/>
      <c r="N186" s="22"/>
      <c r="O186" s="22"/>
      <c r="P186" s="22"/>
      <c r="Q186" s="22"/>
      <c r="R186" s="22"/>
      <c r="S186" s="22"/>
      <c r="T186" s="22"/>
      <c r="U186" s="22"/>
      <c r="V186" s="22"/>
      <c r="W186" s="22"/>
    </row>
    <row r="187" ht="31.4" customHeight="1" spans="1:23">
      <c r="A187" s="122" t="s">
        <v>52</v>
      </c>
      <c r="B187" s="117" t="s">
        <v>363</v>
      </c>
      <c r="C187" s="23" t="s">
        <v>242</v>
      </c>
      <c r="D187" s="23" t="s">
        <v>173</v>
      </c>
      <c r="E187" s="23" t="s">
        <v>174</v>
      </c>
      <c r="F187" s="23" t="s">
        <v>251</v>
      </c>
      <c r="G187" s="23" t="s">
        <v>252</v>
      </c>
      <c r="H187" s="22">
        <v>1949.27</v>
      </c>
      <c r="I187" s="22">
        <v>1949.27</v>
      </c>
      <c r="J187" s="22">
        <v>487.32</v>
      </c>
      <c r="K187" s="22"/>
      <c r="L187" s="22">
        <v>1461.95</v>
      </c>
      <c r="M187" s="22"/>
      <c r="N187" s="22"/>
      <c r="O187" s="22"/>
      <c r="P187" s="22"/>
      <c r="Q187" s="22"/>
      <c r="R187" s="22"/>
      <c r="S187" s="22"/>
      <c r="T187" s="22"/>
      <c r="U187" s="22"/>
      <c r="V187" s="22"/>
      <c r="W187" s="22"/>
    </row>
    <row r="188" ht="31.4" customHeight="1" spans="1:23">
      <c r="A188" s="122" t="s">
        <v>52</v>
      </c>
      <c r="B188" s="117" t="s">
        <v>363</v>
      </c>
      <c r="C188" s="23" t="s">
        <v>242</v>
      </c>
      <c r="D188" s="23" t="s">
        <v>173</v>
      </c>
      <c r="E188" s="23" t="s">
        <v>174</v>
      </c>
      <c r="F188" s="23" t="s">
        <v>253</v>
      </c>
      <c r="G188" s="23" t="s">
        <v>254</v>
      </c>
      <c r="H188" s="22">
        <v>5894.48</v>
      </c>
      <c r="I188" s="22">
        <v>5894.48</v>
      </c>
      <c r="J188" s="22">
        <v>1473.62</v>
      </c>
      <c r="K188" s="22"/>
      <c r="L188" s="22">
        <v>4420.86</v>
      </c>
      <c r="M188" s="22"/>
      <c r="N188" s="22"/>
      <c r="O188" s="22"/>
      <c r="P188" s="22"/>
      <c r="Q188" s="22"/>
      <c r="R188" s="22"/>
      <c r="S188" s="22"/>
      <c r="T188" s="22"/>
      <c r="U188" s="22"/>
      <c r="V188" s="22"/>
      <c r="W188" s="22"/>
    </row>
    <row r="189" ht="31.4" customHeight="1" spans="1:23">
      <c r="A189" s="122" t="s">
        <v>52</v>
      </c>
      <c r="B189" s="117" t="s">
        <v>363</v>
      </c>
      <c r="C189" s="23" t="s">
        <v>242</v>
      </c>
      <c r="D189" s="23" t="s">
        <v>173</v>
      </c>
      <c r="E189" s="23" t="s">
        <v>174</v>
      </c>
      <c r="F189" s="23" t="s">
        <v>255</v>
      </c>
      <c r="G189" s="23" t="s">
        <v>256</v>
      </c>
      <c r="H189" s="22">
        <v>24000</v>
      </c>
      <c r="I189" s="22">
        <v>24000</v>
      </c>
      <c r="J189" s="22">
        <v>6000</v>
      </c>
      <c r="K189" s="22"/>
      <c r="L189" s="22">
        <v>18000</v>
      </c>
      <c r="M189" s="22"/>
      <c r="N189" s="22"/>
      <c r="O189" s="22"/>
      <c r="P189" s="22"/>
      <c r="Q189" s="22"/>
      <c r="R189" s="22"/>
      <c r="S189" s="22"/>
      <c r="T189" s="22"/>
      <c r="U189" s="22"/>
      <c r="V189" s="22"/>
      <c r="W189" s="22"/>
    </row>
    <row r="190" ht="31.4" customHeight="1" spans="1:23">
      <c r="A190" s="122" t="s">
        <v>52</v>
      </c>
      <c r="B190" s="117" t="s">
        <v>363</v>
      </c>
      <c r="C190" s="23" t="s">
        <v>242</v>
      </c>
      <c r="D190" s="23" t="s">
        <v>173</v>
      </c>
      <c r="E190" s="23" t="s">
        <v>174</v>
      </c>
      <c r="F190" s="23" t="s">
        <v>257</v>
      </c>
      <c r="G190" s="23" t="s">
        <v>258</v>
      </c>
      <c r="H190" s="22">
        <v>8520.8</v>
      </c>
      <c r="I190" s="22">
        <v>8520.8</v>
      </c>
      <c r="J190" s="22">
        <v>2130.2</v>
      </c>
      <c r="K190" s="22"/>
      <c r="L190" s="22">
        <v>6390.6</v>
      </c>
      <c r="M190" s="22"/>
      <c r="N190" s="22"/>
      <c r="O190" s="22"/>
      <c r="P190" s="22"/>
      <c r="Q190" s="22"/>
      <c r="R190" s="22"/>
      <c r="S190" s="22"/>
      <c r="T190" s="22"/>
      <c r="U190" s="22"/>
      <c r="V190" s="22"/>
      <c r="W190" s="22"/>
    </row>
    <row r="191" ht="31.4" customHeight="1" spans="1:23">
      <c r="A191" s="122" t="s">
        <v>52</v>
      </c>
      <c r="B191" s="117" t="s">
        <v>363</v>
      </c>
      <c r="C191" s="23" t="s">
        <v>242</v>
      </c>
      <c r="D191" s="23" t="s">
        <v>173</v>
      </c>
      <c r="E191" s="23" t="s">
        <v>174</v>
      </c>
      <c r="F191" s="23" t="s">
        <v>259</v>
      </c>
      <c r="G191" s="23" t="s">
        <v>260</v>
      </c>
      <c r="H191" s="22">
        <v>1935.96</v>
      </c>
      <c r="I191" s="22">
        <v>1935.96</v>
      </c>
      <c r="J191" s="22">
        <v>483.99</v>
      </c>
      <c r="K191" s="22"/>
      <c r="L191" s="22">
        <v>1451.97</v>
      </c>
      <c r="M191" s="22"/>
      <c r="N191" s="22"/>
      <c r="O191" s="22"/>
      <c r="P191" s="22"/>
      <c r="Q191" s="22"/>
      <c r="R191" s="22"/>
      <c r="S191" s="22"/>
      <c r="T191" s="22"/>
      <c r="U191" s="22"/>
      <c r="V191" s="22"/>
      <c r="W191" s="22"/>
    </row>
    <row r="192" ht="31.4" customHeight="1" spans="1:23">
      <c r="A192" s="122" t="s">
        <v>52</v>
      </c>
      <c r="B192" s="117" t="s">
        <v>363</v>
      </c>
      <c r="C192" s="23" t="s">
        <v>242</v>
      </c>
      <c r="D192" s="23" t="s">
        <v>173</v>
      </c>
      <c r="E192" s="23" t="s">
        <v>174</v>
      </c>
      <c r="F192" s="23" t="s">
        <v>263</v>
      </c>
      <c r="G192" s="23" t="s">
        <v>264</v>
      </c>
      <c r="H192" s="22">
        <v>1000</v>
      </c>
      <c r="I192" s="22">
        <v>1000</v>
      </c>
      <c r="J192" s="22">
        <v>250</v>
      </c>
      <c r="K192" s="22"/>
      <c r="L192" s="22">
        <v>750</v>
      </c>
      <c r="M192" s="22"/>
      <c r="N192" s="22"/>
      <c r="O192" s="22"/>
      <c r="P192" s="22"/>
      <c r="Q192" s="22"/>
      <c r="R192" s="22"/>
      <c r="S192" s="22"/>
      <c r="T192" s="22"/>
      <c r="U192" s="22"/>
      <c r="V192" s="22"/>
      <c r="W192" s="22"/>
    </row>
    <row r="193" ht="31.4" customHeight="1" spans="1:23">
      <c r="A193" s="122" t="s">
        <v>52</v>
      </c>
      <c r="B193" s="117" t="s">
        <v>363</v>
      </c>
      <c r="C193" s="23" t="s">
        <v>242</v>
      </c>
      <c r="D193" s="23" t="s">
        <v>173</v>
      </c>
      <c r="E193" s="23" t="s">
        <v>174</v>
      </c>
      <c r="F193" s="23" t="s">
        <v>243</v>
      </c>
      <c r="G193" s="23" t="s">
        <v>244</v>
      </c>
      <c r="H193" s="22">
        <v>33108.8</v>
      </c>
      <c r="I193" s="22">
        <v>33108.8</v>
      </c>
      <c r="J193" s="22">
        <v>8277.2</v>
      </c>
      <c r="K193" s="22"/>
      <c r="L193" s="22">
        <v>24831.6</v>
      </c>
      <c r="M193" s="22"/>
      <c r="N193" s="22"/>
      <c r="O193" s="22"/>
      <c r="P193" s="22"/>
      <c r="Q193" s="22"/>
      <c r="R193" s="22"/>
      <c r="S193" s="22"/>
      <c r="T193" s="22"/>
      <c r="U193" s="22"/>
      <c r="V193" s="22"/>
      <c r="W193" s="22"/>
    </row>
    <row r="194" ht="31.4" customHeight="1" spans="1:23">
      <c r="A194" s="122" t="s">
        <v>52</v>
      </c>
      <c r="B194" s="117" t="s">
        <v>363</v>
      </c>
      <c r="C194" s="23" t="s">
        <v>242</v>
      </c>
      <c r="D194" s="23" t="s">
        <v>173</v>
      </c>
      <c r="E194" s="23" t="s">
        <v>174</v>
      </c>
      <c r="F194" s="23" t="s">
        <v>355</v>
      </c>
      <c r="G194" s="23" t="s">
        <v>356</v>
      </c>
      <c r="H194" s="22">
        <v>6000</v>
      </c>
      <c r="I194" s="22">
        <v>6000</v>
      </c>
      <c r="J194" s="22"/>
      <c r="K194" s="22"/>
      <c r="L194" s="22">
        <v>6000</v>
      </c>
      <c r="M194" s="22"/>
      <c r="N194" s="22"/>
      <c r="O194" s="22"/>
      <c r="P194" s="22"/>
      <c r="Q194" s="22"/>
      <c r="R194" s="22"/>
      <c r="S194" s="22"/>
      <c r="T194" s="22"/>
      <c r="U194" s="22"/>
      <c r="V194" s="22"/>
      <c r="W194" s="22"/>
    </row>
    <row r="195" ht="31.4" customHeight="1" spans="1:23">
      <c r="A195" s="122" t="s">
        <v>52</v>
      </c>
      <c r="B195" s="117" t="s">
        <v>363</v>
      </c>
      <c r="C195" s="23" t="s">
        <v>242</v>
      </c>
      <c r="D195" s="23" t="s">
        <v>173</v>
      </c>
      <c r="E195" s="23" t="s">
        <v>174</v>
      </c>
      <c r="F195" s="23" t="s">
        <v>364</v>
      </c>
      <c r="G195" s="23" t="s">
        <v>365</v>
      </c>
      <c r="H195" s="22">
        <v>3000</v>
      </c>
      <c r="I195" s="22">
        <v>3000</v>
      </c>
      <c r="J195" s="22"/>
      <c r="K195" s="22"/>
      <c r="L195" s="22">
        <v>3000</v>
      </c>
      <c r="M195" s="22"/>
      <c r="N195" s="22"/>
      <c r="O195" s="22"/>
      <c r="P195" s="22"/>
      <c r="Q195" s="22"/>
      <c r="R195" s="22"/>
      <c r="S195" s="22"/>
      <c r="T195" s="22"/>
      <c r="U195" s="22"/>
      <c r="V195" s="22"/>
      <c r="W195" s="22"/>
    </row>
    <row r="196" ht="31.4" customHeight="1" spans="1:23">
      <c r="A196" s="122" t="s">
        <v>52</v>
      </c>
      <c r="B196" s="117" t="s">
        <v>366</v>
      </c>
      <c r="C196" s="23" t="s">
        <v>367</v>
      </c>
      <c r="D196" s="23" t="s">
        <v>173</v>
      </c>
      <c r="E196" s="23" t="s">
        <v>174</v>
      </c>
      <c r="F196" s="23" t="s">
        <v>243</v>
      </c>
      <c r="G196" s="23" t="s">
        <v>244</v>
      </c>
      <c r="H196" s="22">
        <v>50400</v>
      </c>
      <c r="I196" s="22">
        <v>50400</v>
      </c>
      <c r="J196" s="22"/>
      <c r="K196" s="22"/>
      <c r="L196" s="22">
        <v>50400</v>
      </c>
      <c r="M196" s="22"/>
      <c r="N196" s="22"/>
      <c r="O196" s="22"/>
      <c r="P196" s="22"/>
      <c r="Q196" s="22"/>
      <c r="R196" s="22"/>
      <c r="S196" s="22"/>
      <c r="T196" s="22"/>
      <c r="U196" s="22"/>
      <c r="V196" s="22"/>
      <c r="W196" s="22"/>
    </row>
    <row r="197" ht="31.4" customHeight="1" spans="1:23">
      <c r="A197" s="121" t="s">
        <v>54</v>
      </c>
      <c r="B197" s="23"/>
      <c r="C197" s="23"/>
      <c r="D197" s="23"/>
      <c r="E197" s="23"/>
      <c r="F197" s="23"/>
      <c r="G197" s="23"/>
      <c r="H197" s="22">
        <v>5962257.05</v>
      </c>
      <c r="I197" s="22">
        <v>5854257.05</v>
      </c>
      <c r="J197" s="22">
        <v>1472909.87</v>
      </c>
      <c r="K197" s="22"/>
      <c r="L197" s="22">
        <v>4381347.18</v>
      </c>
      <c r="M197" s="22"/>
      <c r="N197" s="22"/>
      <c r="O197" s="22"/>
      <c r="P197" s="22"/>
      <c r="Q197" s="22"/>
      <c r="R197" s="22">
        <v>108000</v>
      </c>
      <c r="S197" s="22"/>
      <c r="T197" s="22"/>
      <c r="U197" s="22"/>
      <c r="V197" s="22"/>
      <c r="W197" s="22">
        <v>108000</v>
      </c>
    </row>
    <row r="198" ht="31.4" customHeight="1" spans="1:23">
      <c r="A198" s="122" t="s">
        <v>54</v>
      </c>
      <c r="B198" s="117" t="s">
        <v>368</v>
      </c>
      <c r="C198" s="23" t="s">
        <v>268</v>
      </c>
      <c r="D198" s="23" t="s">
        <v>151</v>
      </c>
      <c r="E198" s="23" t="s">
        <v>152</v>
      </c>
      <c r="F198" s="23" t="s">
        <v>269</v>
      </c>
      <c r="G198" s="23" t="s">
        <v>270</v>
      </c>
      <c r="H198" s="22">
        <v>1275913.8</v>
      </c>
      <c r="I198" s="22">
        <v>1275913.8</v>
      </c>
      <c r="J198" s="22">
        <v>318978.45</v>
      </c>
      <c r="K198" s="22"/>
      <c r="L198" s="22">
        <v>956935.35</v>
      </c>
      <c r="M198" s="22"/>
      <c r="N198" s="22"/>
      <c r="O198" s="22"/>
      <c r="P198" s="22"/>
      <c r="Q198" s="22"/>
      <c r="R198" s="22"/>
      <c r="S198" s="22"/>
      <c r="T198" s="22"/>
      <c r="U198" s="22"/>
      <c r="V198" s="22"/>
      <c r="W198" s="22"/>
    </row>
    <row r="199" ht="31.4" customHeight="1" spans="1:23">
      <c r="A199" s="122" t="s">
        <v>54</v>
      </c>
      <c r="B199" s="117" t="s">
        <v>368</v>
      </c>
      <c r="C199" s="23" t="s">
        <v>268</v>
      </c>
      <c r="D199" s="23" t="s">
        <v>151</v>
      </c>
      <c r="E199" s="23" t="s">
        <v>152</v>
      </c>
      <c r="F199" s="23" t="s">
        <v>271</v>
      </c>
      <c r="G199" s="23" t="s">
        <v>272</v>
      </c>
      <c r="H199" s="22">
        <v>1585407.6</v>
      </c>
      <c r="I199" s="22">
        <v>1585407.6</v>
      </c>
      <c r="J199" s="22">
        <v>396351.9</v>
      </c>
      <c r="K199" s="22"/>
      <c r="L199" s="22">
        <v>1189055.7</v>
      </c>
      <c r="M199" s="22"/>
      <c r="N199" s="22"/>
      <c r="O199" s="22"/>
      <c r="P199" s="22"/>
      <c r="Q199" s="22"/>
      <c r="R199" s="22"/>
      <c r="S199" s="22"/>
      <c r="T199" s="22"/>
      <c r="U199" s="22"/>
      <c r="V199" s="22"/>
      <c r="W199" s="22"/>
    </row>
    <row r="200" ht="31.4" customHeight="1" spans="1:23">
      <c r="A200" s="122" t="s">
        <v>54</v>
      </c>
      <c r="B200" s="117" t="s">
        <v>368</v>
      </c>
      <c r="C200" s="23" t="s">
        <v>268</v>
      </c>
      <c r="D200" s="23" t="s">
        <v>151</v>
      </c>
      <c r="E200" s="23" t="s">
        <v>152</v>
      </c>
      <c r="F200" s="23" t="s">
        <v>273</v>
      </c>
      <c r="G200" s="23" t="s">
        <v>274</v>
      </c>
      <c r="H200" s="22">
        <v>115326.15</v>
      </c>
      <c r="I200" s="22">
        <v>115326.15</v>
      </c>
      <c r="J200" s="22">
        <v>28831.54</v>
      </c>
      <c r="K200" s="22"/>
      <c r="L200" s="22">
        <v>86494.61</v>
      </c>
      <c r="M200" s="22"/>
      <c r="N200" s="22"/>
      <c r="O200" s="22"/>
      <c r="P200" s="22"/>
      <c r="Q200" s="22"/>
      <c r="R200" s="22"/>
      <c r="S200" s="22"/>
      <c r="T200" s="22"/>
      <c r="U200" s="22"/>
      <c r="V200" s="22"/>
      <c r="W200" s="22"/>
    </row>
    <row r="201" ht="31.4" customHeight="1" spans="1:23">
      <c r="A201" s="122" t="s">
        <v>54</v>
      </c>
      <c r="B201" s="117" t="s">
        <v>369</v>
      </c>
      <c r="C201" s="23" t="s">
        <v>276</v>
      </c>
      <c r="D201" s="23" t="s">
        <v>130</v>
      </c>
      <c r="E201" s="23" t="s">
        <v>131</v>
      </c>
      <c r="F201" s="23" t="s">
        <v>277</v>
      </c>
      <c r="G201" s="23" t="s">
        <v>278</v>
      </c>
      <c r="H201" s="22">
        <v>522616.92</v>
      </c>
      <c r="I201" s="22">
        <v>522616.92</v>
      </c>
      <c r="J201" s="22">
        <v>130654.23</v>
      </c>
      <c r="K201" s="22"/>
      <c r="L201" s="22">
        <v>391962.69</v>
      </c>
      <c r="M201" s="22"/>
      <c r="N201" s="22"/>
      <c r="O201" s="22"/>
      <c r="P201" s="22"/>
      <c r="Q201" s="22"/>
      <c r="R201" s="22"/>
      <c r="S201" s="22"/>
      <c r="T201" s="22"/>
      <c r="U201" s="22"/>
      <c r="V201" s="22"/>
      <c r="W201" s="22"/>
    </row>
    <row r="202" ht="31.4" customHeight="1" spans="1:23">
      <c r="A202" s="122" t="s">
        <v>54</v>
      </c>
      <c r="B202" s="117" t="s">
        <v>369</v>
      </c>
      <c r="C202" s="23" t="s">
        <v>276</v>
      </c>
      <c r="D202" s="23" t="s">
        <v>134</v>
      </c>
      <c r="E202" s="23" t="s">
        <v>133</v>
      </c>
      <c r="F202" s="23" t="s">
        <v>279</v>
      </c>
      <c r="G202" s="23" t="s">
        <v>280</v>
      </c>
      <c r="H202" s="22">
        <v>5303.2</v>
      </c>
      <c r="I202" s="22">
        <v>5303.2</v>
      </c>
      <c r="J202" s="22">
        <v>1325.8</v>
      </c>
      <c r="K202" s="22"/>
      <c r="L202" s="22">
        <v>3977.4</v>
      </c>
      <c r="M202" s="22"/>
      <c r="N202" s="22"/>
      <c r="O202" s="22"/>
      <c r="P202" s="22"/>
      <c r="Q202" s="22"/>
      <c r="R202" s="22"/>
      <c r="S202" s="22"/>
      <c r="T202" s="22"/>
      <c r="U202" s="22"/>
      <c r="V202" s="22"/>
      <c r="W202" s="22"/>
    </row>
    <row r="203" ht="31.4" customHeight="1" spans="1:23">
      <c r="A203" s="122" t="s">
        <v>54</v>
      </c>
      <c r="B203" s="117" t="s">
        <v>369</v>
      </c>
      <c r="C203" s="23" t="s">
        <v>276</v>
      </c>
      <c r="D203" s="23" t="s">
        <v>139</v>
      </c>
      <c r="E203" s="23" t="s">
        <v>140</v>
      </c>
      <c r="F203" s="23" t="s">
        <v>281</v>
      </c>
      <c r="G203" s="23" t="s">
        <v>282</v>
      </c>
      <c r="H203" s="22">
        <v>326635.58</v>
      </c>
      <c r="I203" s="22">
        <v>326635.58</v>
      </c>
      <c r="J203" s="22">
        <v>81658.9</v>
      </c>
      <c r="K203" s="22"/>
      <c r="L203" s="22">
        <v>244976.68</v>
      </c>
      <c r="M203" s="22"/>
      <c r="N203" s="22"/>
      <c r="O203" s="22"/>
      <c r="P203" s="22"/>
      <c r="Q203" s="22"/>
      <c r="R203" s="22"/>
      <c r="S203" s="22"/>
      <c r="T203" s="22"/>
      <c r="U203" s="22"/>
      <c r="V203" s="22"/>
      <c r="W203" s="22"/>
    </row>
    <row r="204" ht="31.4" customHeight="1" spans="1:23">
      <c r="A204" s="122" t="s">
        <v>54</v>
      </c>
      <c r="B204" s="117" t="s">
        <v>369</v>
      </c>
      <c r="C204" s="23" t="s">
        <v>276</v>
      </c>
      <c r="D204" s="23" t="s">
        <v>143</v>
      </c>
      <c r="E204" s="23" t="s">
        <v>144</v>
      </c>
      <c r="F204" s="23" t="s">
        <v>285</v>
      </c>
      <c r="G204" s="23" t="s">
        <v>286</v>
      </c>
      <c r="H204" s="22">
        <v>277230.97</v>
      </c>
      <c r="I204" s="22">
        <v>277230.97</v>
      </c>
      <c r="J204" s="22">
        <v>69307.74</v>
      </c>
      <c r="K204" s="22"/>
      <c r="L204" s="22">
        <v>207923.23</v>
      </c>
      <c r="M204" s="22"/>
      <c r="N204" s="22"/>
      <c r="O204" s="22"/>
      <c r="P204" s="22"/>
      <c r="Q204" s="22"/>
      <c r="R204" s="22"/>
      <c r="S204" s="22"/>
      <c r="T204" s="22"/>
      <c r="U204" s="22"/>
      <c r="V204" s="22"/>
      <c r="W204" s="22"/>
    </row>
    <row r="205" ht="31.4" customHeight="1" spans="1:23">
      <c r="A205" s="122" t="s">
        <v>54</v>
      </c>
      <c r="B205" s="117" t="s">
        <v>369</v>
      </c>
      <c r="C205" s="23" t="s">
        <v>276</v>
      </c>
      <c r="D205" s="23" t="s">
        <v>145</v>
      </c>
      <c r="E205" s="23" t="s">
        <v>146</v>
      </c>
      <c r="F205" s="23" t="s">
        <v>279</v>
      </c>
      <c r="G205" s="23" t="s">
        <v>280</v>
      </c>
      <c r="H205" s="22">
        <v>26208</v>
      </c>
      <c r="I205" s="22">
        <v>26208</v>
      </c>
      <c r="J205" s="22">
        <v>26208</v>
      </c>
      <c r="K205" s="22"/>
      <c r="L205" s="22"/>
      <c r="M205" s="22"/>
      <c r="N205" s="22"/>
      <c r="O205" s="22"/>
      <c r="P205" s="22"/>
      <c r="Q205" s="22"/>
      <c r="R205" s="22"/>
      <c r="S205" s="22"/>
      <c r="T205" s="22"/>
      <c r="U205" s="22"/>
      <c r="V205" s="22"/>
      <c r="W205" s="22"/>
    </row>
    <row r="206" ht="31.4" customHeight="1" spans="1:23">
      <c r="A206" s="122" t="s">
        <v>54</v>
      </c>
      <c r="B206" s="117" t="s">
        <v>370</v>
      </c>
      <c r="C206" s="23" t="s">
        <v>183</v>
      </c>
      <c r="D206" s="23" t="s">
        <v>182</v>
      </c>
      <c r="E206" s="23" t="s">
        <v>183</v>
      </c>
      <c r="F206" s="23" t="s">
        <v>288</v>
      </c>
      <c r="G206" s="23" t="s">
        <v>183</v>
      </c>
      <c r="H206" s="22">
        <v>408476.75</v>
      </c>
      <c r="I206" s="22">
        <v>408476.75</v>
      </c>
      <c r="J206" s="22">
        <v>102119.19</v>
      </c>
      <c r="K206" s="22"/>
      <c r="L206" s="22">
        <v>306357.56</v>
      </c>
      <c r="M206" s="22"/>
      <c r="N206" s="22"/>
      <c r="O206" s="22"/>
      <c r="P206" s="22"/>
      <c r="Q206" s="22"/>
      <c r="R206" s="22"/>
      <c r="S206" s="22"/>
      <c r="T206" s="22"/>
      <c r="U206" s="22"/>
      <c r="V206" s="22"/>
      <c r="W206" s="22"/>
    </row>
    <row r="207" ht="31.4" customHeight="1" spans="1:23">
      <c r="A207" s="122" t="s">
        <v>54</v>
      </c>
      <c r="B207" s="117" t="s">
        <v>371</v>
      </c>
      <c r="C207" s="23" t="s">
        <v>212</v>
      </c>
      <c r="D207" s="23" t="s">
        <v>151</v>
      </c>
      <c r="E207" s="23" t="s">
        <v>152</v>
      </c>
      <c r="F207" s="23" t="s">
        <v>233</v>
      </c>
      <c r="G207" s="23" t="s">
        <v>212</v>
      </c>
      <c r="H207" s="22">
        <v>3000</v>
      </c>
      <c r="I207" s="22">
        <v>3000</v>
      </c>
      <c r="J207" s="22">
        <v>750</v>
      </c>
      <c r="K207" s="22"/>
      <c r="L207" s="22">
        <v>2250</v>
      </c>
      <c r="M207" s="22"/>
      <c r="N207" s="22"/>
      <c r="O207" s="22"/>
      <c r="P207" s="22"/>
      <c r="Q207" s="22"/>
      <c r="R207" s="22"/>
      <c r="S207" s="22"/>
      <c r="T207" s="22"/>
      <c r="U207" s="22"/>
      <c r="V207" s="22"/>
      <c r="W207" s="22"/>
    </row>
    <row r="208" ht="31.4" customHeight="1" spans="1:23">
      <c r="A208" s="122" t="s">
        <v>54</v>
      </c>
      <c r="B208" s="117" t="s">
        <v>372</v>
      </c>
      <c r="C208" s="23" t="s">
        <v>235</v>
      </c>
      <c r="D208" s="23" t="s">
        <v>151</v>
      </c>
      <c r="E208" s="23" t="s">
        <v>152</v>
      </c>
      <c r="F208" s="23" t="s">
        <v>236</v>
      </c>
      <c r="G208" s="23" t="s">
        <v>237</v>
      </c>
      <c r="H208" s="22">
        <v>265230</v>
      </c>
      <c r="I208" s="22">
        <v>265230</v>
      </c>
      <c r="J208" s="22">
        <v>66307.5</v>
      </c>
      <c r="K208" s="22"/>
      <c r="L208" s="22">
        <v>198922.5</v>
      </c>
      <c r="M208" s="22"/>
      <c r="N208" s="22"/>
      <c r="O208" s="22"/>
      <c r="P208" s="22"/>
      <c r="Q208" s="22"/>
      <c r="R208" s="22"/>
      <c r="S208" s="22"/>
      <c r="T208" s="22"/>
      <c r="U208" s="22"/>
      <c r="V208" s="22"/>
      <c r="W208" s="22"/>
    </row>
    <row r="209" ht="31.4" customHeight="1" spans="1:23">
      <c r="A209" s="122" t="s">
        <v>54</v>
      </c>
      <c r="B209" s="117" t="s">
        <v>373</v>
      </c>
      <c r="C209" s="23" t="s">
        <v>239</v>
      </c>
      <c r="D209" s="23" t="s">
        <v>151</v>
      </c>
      <c r="E209" s="23" t="s">
        <v>152</v>
      </c>
      <c r="F209" s="23" t="s">
        <v>240</v>
      </c>
      <c r="G209" s="23" t="s">
        <v>239</v>
      </c>
      <c r="H209" s="22">
        <v>68236.22</v>
      </c>
      <c r="I209" s="22">
        <v>68236.22</v>
      </c>
      <c r="J209" s="22">
        <v>17059.06</v>
      </c>
      <c r="K209" s="22"/>
      <c r="L209" s="22">
        <v>51177.16</v>
      </c>
      <c r="M209" s="22"/>
      <c r="N209" s="22"/>
      <c r="O209" s="22"/>
      <c r="P209" s="22"/>
      <c r="Q209" s="22"/>
      <c r="R209" s="22"/>
      <c r="S209" s="22"/>
      <c r="T209" s="22"/>
      <c r="U209" s="22"/>
      <c r="V209" s="22"/>
      <c r="W209" s="22"/>
    </row>
    <row r="210" ht="31.4" customHeight="1" spans="1:23">
      <c r="A210" s="122" t="s">
        <v>54</v>
      </c>
      <c r="B210" s="117" t="s">
        <v>374</v>
      </c>
      <c r="C210" s="23" t="s">
        <v>242</v>
      </c>
      <c r="D210" s="23" t="s">
        <v>126</v>
      </c>
      <c r="E210" s="23" t="s">
        <v>127</v>
      </c>
      <c r="F210" s="23" t="s">
        <v>243</v>
      </c>
      <c r="G210" s="23" t="s">
        <v>244</v>
      </c>
      <c r="H210" s="22">
        <v>21600</v>
      </c>
      <c r="I210" s="22">
        <v>21600</v>
      </c>
      <c r="J210" s="22">
        <v>5400</v>
      </c>
      <c r="K210" s="22"/>
      <c r="L210" s="22">
        <v>16200</v>
      </c>
      <c r="M210" s="22"/>
      <c r="N210" s="22"/>
      <c r="O210" s="22"/>
      <c r="P210" s="22"/>
      <c r="Q210" s="22"/>
      <c r="R210" s="22"/>
      <c r="S210" s="22"/>
      <c r="T210" s="22"/>
      <c r="U210" s="22"/>
      <c r="V210" s="22"/>
      <c r="W210" s="22"/>
    </row>
    <row r="211" ht="31.4" customHeight="1" spans="1:23">
      <c r="A211" s="122" t="s">
        <v>54</v>
      </c>
      <c r="B211" s="117" t="s">
        <v>374</v>
      </c>
      <c r="C211" s="23" t="s">
        <v>242</v>
      </c>
      <c r="D211" s="23" t="s">
        <v>151</v>
      </c>
      <c r="E211" s="23" t="s">
        <v>152</v>
      </c>
      <c r="F211" s="23" t="s">
        <v>245</v>
      </c>
      <c r="G211" s="23" t="s">
        <v>246</v>
      </c>
      <c r="H211" s="22">
        <v>26341.64</v>
      </c>
      <c r="I211" s="22">
        <v>26341.64</v>
      </c>
      <c r="J211" s="22"/>
      <c r="K211" s="22"/>
      <c r="L211" s="22">
        <v>26341.64</v>
      </c>
      <c r="M211" s="22"/>
      <c r="N211" s="22"/>
      <c r="O211" s="22"/>
      <c r="P211" s="22"/>
      <c r="Q211" s="22"/>
      <c r="R211" s="22"/>
      <c r="S211" s="22"/>
      <c r="T211" s="22"/>
      <c r="U211" s="22"/>
      <c r="V211" s="22"/>
      <c r="W211" s="22"/>
    </row>
    <row r="212" ht="31.4" customHeight="1" spans="1:23">
      <c r="A212" s="122" t="s">
        <v>54</v>
      </c>
      <c r="B212" s="117" t="s">
        <v>374</v>
      </c>
      <c r="C212" s="23" t="s">
        <v>242</v>
      </c>
      <c r="D212" s="23" t="s">
        <v>151</v>
      </c>
      <c r="E212" s="23" t="s">
        <v>152</v>
      </c>
      <c r="F212" s="23" t="s">
        <v>249</v>
      </c>
      <c r="G212" s="23" t="s">
        <v>250</v>
      </c>
      <c r="H212" s="22">
        <v>4000</v>
      </c>
      <c r="I212" s="22">
        <v>4000</v>
      </c>
      <c r="J212" s="22">
        <v>1000</v>
      </c>
      <c r="K212" s="22"/>
      <c r="L212" s="22">
        <v>3000</v>
      </c>
      <c r="M212" s="22"/>
      <c r="N212" s="22"/>
      <c r="O212" s="22"/>
      <c r="P212" s="22"/>
      <c r="Q212" s="22"/>
      <c r="R212" s="22"/>
      <c r="S212" s="22"/>
      <c r="T212" s="22"/>
      <c r="U212" s="22"/>
      <c r="V212" s="22"/>
      <c r="W212" s="22"/>
    </row>
    <row r="213" ht="31.4" customHeight="1" spans="1:23">
      <c r="A213" s="122" t="s">
        <v>54</v>
      </c>
      <c r="B213" s="117" t="s">
        <v>374</v>
      </c>
      <c r="C213" s="23" t="s">
        <v>242</v>
      </c>
      <c r="D213" s="23" t="s">
        <v>151</v>
      </c>
      <c r="E213" s="23" t="s">
        <v>152</v>
      </c>
      <c r="F213" s="23" t="s">
        <v>251</v>
      </c>
      <c r="G213" s="23" t="s">
        <v>252</v>
      </c>
      <c r="H213" s="22">
        <v>5500</v>
      </c>
      <c r="I213" s="22">
        <v>5500</v>
      </c>
      <c r="J213" s="22">
        <v>1375</v>
      </c>
      <c r="K213" s="22"/>
      <c r="L213" s="22">
        <v>4125</v>
      </c>
      <c r="M213" s="22"/>
      <c r="N213" s="22"/>
      <c r="O213" s="22"/>
      <c r="P213" s="22"/>
      <c r="Q213" s="22"/>
      <c r="R213" s="22"/>
      <c r="S213" s="22"/>
      <c r="T213" s="22"/>
      <c r="U213" s="22"/>
      <c r="V213" s="22"/>
      <c r="W213" s="22"/>
    </row>
    <row r="214" ht="31.4" customHeight="1" spans="1:23">
      <c r="A214" s="122" t="s">
        <v>54</v>
      </c>
      <c r="B214" s="117" t="s">
        <v>374</v>
      </c>
      <c r="C214" s="23" t="s">
        <v>242</v>
      </c>
      <c r="D214" s="23" t="s">
        <v>151</v>
      </c>
      <c r="E214" s="23" t="s">
        <v>152</v>
      </c>
      <c r="F214" s="23" t="s">
        <v>253</v>
      </c>
      <c r="G214" s="23" t="s">
        <v>254</v>
      </c>
      <c r="H214" s="22">
        <v>13000</v>
      </c>
      <c r="I214" s="22">
        <v>13000</v>
      </c>
      <c r="J214" s="22">
        <v>3250</v>
      </c>
      <c r="K214" s="22"/>
      <c r="L214" s="22">
        <v>9750</v>
      </c>
      <c r="M214" s="22"/>
      <c r="N214" s="22"/>
      <c r="O214" s="22"/>
      <c r="P214" s="22"/>
      <c r="Q214" s="22"/>
      <c r="R214" s="22"/>
      <c r="S214" s="22"/>
      <c r="T214" s="22"/>
      <c r="U214" s="22"/>
      <c r="V214" s="22"/>
      <c r="W214" s="22"/>
    </row>
    <row r="215" ht="31.4" customHeight="1" spans="1:23">
      <c r="A215" s="122" t="s">
        <v>54</v>
      </c>
      <c r="B215" s="117" t="s">
        <v>374</v>
      </c>
      <c r="C215" s="23" t="s">
        <v>242</v>
      </c>
      <c r="D215" s="23" t="s">
        <v>151</v>
      </c>
      <c r="E215" s="23" t="s">
        <v>152</v>
      </c>
      <c r="F215" s="23" t="s">
        <v>257</v>
      </c>
      <c r="G215" s="23" t="s">
        <v>258</v>
      </c>
      <c r="H215" s="22">
        <v>40000</v>
      </c>
      <c r="I215" s="22">
        <v>40000</v>
      </c>
      <c r="J215" s="22">
        <v>10000</v>
      </c>
      <c r="K215" s="22"/>
      <c r="L215" s="22">
        <v>30000</v>
      </c>
      <c r="M215" s="22"/>
      <c r="N215" s="22"/>
      <c r="O215" s="22"/>
      <c r="P215" s="22"/>
      <c r="Q215" s="22"/>
      <c r="R215" s="22"/>
      <c r="S215" s="22"/>
      <c r="T215" s="22"/>
      <c r="U215" s="22"/>
      <c r="V215" s="22"/>
      <c r="W215" s="22"/>
    </row>
    <row r="216" ht="31.4" customHeight="1" spans="1:23">
      <c r="A216" s="122" t="s">
        <v>54</v>
      </c>
      <c r="B216" s="117" t="s">
        <v>374</v>
      </c>
      <c r="C216" s="23" t="s">
        <v>242</v>
      </c>
      <c r="D216" s="23" t="s">
        <v>151</v>
      </c>
      <c r="E216" s="23" t="s">
        <v>152</v>
      </c>
      <c r="F216" s="23" t="s">
        <v>259</v>
      </c>
      <c r="G216" s="23" t="s">
        <v>260</v>
      </c>
      <c r="H216" s="22">
        <v>46000</v>
      </c>
      <c r="I216" s="22">
        <v>46000</v>
      </c>
      <c r="J216" s="22">
        <v>11500</v>
      </c>
      <c r="K216" s="22"/>
      <c r="L216" s="22">
        <v>34500</v>
      </c>
      <c r="M216" s="22"/>
      <c r="N216" s="22"/>
      <c r="O216" s="22"/>
      <c r="P216" s="22"/>
      <c r="Q216" s="22"/>
      <c r="R216" s="22"/>
      <c r="S216" s="22"/>
      <c r="T216" s="22"/>
      <c r="U216" s="22"/>
      <c r="V216" s="22"/>
      <c r="W216" s="22"/>
    </row>
    <row r="217" ht="31.4" customHeight="1" spans="1:23">
      <c r="A217" s="122" t="s">
        <v>54</v>
      </c>
      <c r="B217" s="117" t="s">
        <v>374</v>
      </c>
      <c r="C217" s="23" t="s">
        <v>242</v>
      </c>
      <c r="D217" s="23" t="s">
        <v>151</v>
      </c>
      <c r="E217" s="23" t="s">
        <v>152</v>
      </c>
      <c r="F217" s="23" t="s">
        <v>329</v>
      </c>
      <c r="G217" s="23" t="s">
        <v>330</v>
      </c>
      <c r="H217" s="22">
        <v>24000</v>
      </c>
      <c r="I217" s="22">
        <v>24000</v>
      </c>
      <c r="J217" s="22">
        <v>6000</v>
      </c>
      <c r="K217" s="22"/>
      <c r="L217" s="22">
        <v>18000</v>
      </c>
      <c r="M217" s="22"/>
      <c r="N217" s="22"/>
      <c r="O217" s="22"/>
      <c r="P217" s="22"/>
      <c r="Q217" s="22"/>
      <c r="R217" s="22"/>
      <c r="S217" s="22"/>
      <c r="T217" s="22"/>
      <c r="U217" s="22"/>
      <c r="V217" s="22"/>
      <c r="W217" s="22"/>
    </row>
    <row r="218" ht="31.4" customHeight="1" spans="1:23">
      <c r="A218" s="122" t="s">
        <v>54</v>
      </c>
      <c r="B218" s="117" t="s">
        <v>374</v>
      </c>
      <c r="C218" s="23" t="s">
        <v>242</v>
      </c>
      <c r="D218" s="23" t="s">
        <v>151</v>
      </c>
      <c r="E218" s="23" t="s">
        <v>152</v>
      </c>
      <c r="F218" s="23" t="s">
        <v>236</v>
      </c>
      <c r="G218" s="23" t="s">
        <v>237</v>
      </c>
      <c r="H218" s="22">
        <v>25260</v>
      </c>
      <c r="I218" s="22">
        <v>25260</v>
      </c>
      <c r="J218" s="22">
        <v>6315</v>
      </c>
      <c r="K218" s="22"/>
      <c r="L218" s="22">
        <v>18945</v>
      </c>
      <c r="M218" s="22"/>
      <c r="N218" s="22"/>
      <c r="O218" s="22"/>
      <c r="P218" s="22"/>
      <c r="Q218" s="22"/>
      <c r="R218" s="22"/>
      <c r="S218" s="22"/>
      <c r="T218" s="22"/>
      <c r="U218" s="22"/>
      <c r="V218" s="22"/>
      <c r="W218" s="22"/>
    </row>
    <row r="219" ht="31.4" customHeight="1" spans="1:23">
      <c r="A219" s="122" t="s">
        <v>54</v>
      </c>
      <c r="B219" s="117" t="s">
        <v>374</v>
      </c>
      <c r="C219" s="23" t="s">
        <v>242</v>
      </c>
      <c r="D219" s="23" t="s">
        <v>151</v>
      </c>
      <c r="E219" s="23" t="s">
        <v>152</v>
      </c>
      <c r="F219" s="23" t="s">
        <v>243</v>
      </c>
      <c r="G219" s="23" t="s">
        <v>244</v>
      </c>
      <c r="H219" s="22">
        <v>244716.22</v>
      </c>
      <c r="I219" s="22">
        <v>136716.22</v>
      </c>
      <c r="J219" s="22">
        <v>34179.06</v>
      </c>
      <c r="K219" s="22"/>
      <c r="L219" s="22">
        <v>102537.16</v>
      </c>
      <c r="M219" s="22"/>
      <c r="N219" s="22"/>
      <c r="O219" s="22"/>
      <c r="P219" s="22"/>
      <c r="Q219" s="22"/>
      <c r="R219" s="22">
        <v>108000</v>
      </c>
      <c r="S219" s="22"/>
      <c r="T219" s="22"/>
      <c r="U219" s="22"/>
      <c r="V219" s="22"/>
      <c r="W219" s="22">
        <v>108000</v>
      </c>
    </row>
    <row r="220" ht="31.4" customHeight="1" spans="1:23">
      <c r="A220" s="122" t="s">
        <v>54</v>
      </c>
      <c r="B220" s="117" t="s">
        <v>374</v>
      </c>
      <c r="C220" s="23" t="s">
        <v>242</v>
      </c>
      <c r="D220" s="23" t="s">
        <v>151</v>
      </c>
      <c r="E220" s="23" t="s">
        <v>152</v>
      </c>
      <c r="F220" s="23" t="s">
        <v>355</v>
      </c>
      <c r="G220" s="23" t="s">
        <v>356</v>
      </c>
      <c r="H220" s="22">
        <v>14900</v>
      </c>
      <c r="I220" s="22">
        <v>14900</v>
      </c>
      <c r="J220" s="22"/>
      <c r="K220" s="22"/>
      <c r="L220" s="22">
        <v>14900</v>
      </c>
      <c r="M220" s="22"/>
      <c r="N220" s="22"/>
      <c r="O220" s="22"/>
      <c r="P220" s="22"/>
      <c r="Q220" s="22"/>
      <c r="R220" s="22"/>
      <c r="S220" s="22"/>
      <c r="T220" s="22"/>
      <c r="U220" s="22"/>
      <c r="V220" s="22"/>
      <c r="W220" s="22"/>
    </row>
    <row r="221" ht="31.4" customHeight="1" spans="1:23">
      <c r="A221" s="122" t="s">
        <v>54</v>
      </c>
      <c r="B221" s="117" t="s">
        <v>374</v>
      </c>
      <c r="C221" s="23" t="s">
        <v>242</v>
      </c>
      <c r="D221" s="23" t="s">
        <v>151</v>
      </c>
      <c r="E221" s="23" t="s">
        <v>152</v>
      </c>
      <c r="F221" s="23" t="s">
        <v>364</v>
      </c>
      <c r="G221" s="23" t="s">
        <v>365</v>
      </c>
      <c r="H221" s="22">
        <v>2600</v>
      </c>
      <c r="I221" s="22">
        <v>2600</v>
      </c>
      <c r="J221" s="22">
        <v>650</v>
      </c>
      <c r="K221" s="22"/>
      <c r="L221" s="22">
        <v>1950</v>
      </c>
      <c r="M221" s="22"/>
      <c r="N221" s="22"/>
      <c r="O221" s="22"/>
      <c r="P221" s="22"/>
      <c r="Q221" s="22"/>
      <c r="R221" s="22"/>
      <c r="S221" s="22"/>
      <c r="T221" s="22"/>
      <c r="U221" s="22"/>
      <c r="V221" s="22"/>
      <c r="W221" s="22"/>
    </row>
    <row r="222" ht="31.4" customHeight="1" spans="1:23">
      <c r="A222" s="122" t="s">
        <v>54</v>
      </c>
      <c r="B222" s="117" t="s">
        <v>375</v>
      </c>
      <c r="C222" s="23" t="s">
        <v>298</v>
      </c>
      <c r="D222" s="23" t="s">
        <v>151</v>
      </c>
      <c r="E222" s="23" t="s">
        <v>152</v>
      </c>
      <c r="F222" s="23" t="s">
        <v>273</v>
      </c>
      <c r="G222" s="23" t="s">
        <v>274</v>
      </c>
      <c r="H222" s="22">
        <v>614754</v>
      </c>
      <c r="I222" s="22">
        <v>614754</v>
      </c>
      <c r="J222" s="22">
        <v>153688.5</v>
      </c>
      <c r="K222" s="22"/>
      <c r="L222" s="22">
        <v>461065.5</v>
      </c>
      <c r="M222" s="22"/>
      <c r="N222" s="22"/>
      <c r="O222" s="22"/>
      <c r="P222" s="22"/>
      <c r="Q222" s="22"/>
      <c r="R222" s="22"/>
      <c r="S222" s="22"/>
      <c r="T222" s="22"/>
      <c r="U222" s="22"/>
      <c r="V222" s="22"/>
      <c r="W222" s="22"/>
    </row>
    <row r="223" ht="31.4" customHeight="1" spans="1:23">
      <c r="A223" s="121" t="s">
        <v>58</v>
      </c>
      <c r="B223" s="23"/>
      <c r="C223" s="23"/>
      <c r="D223" s="23"/>
      <c r="E223" s="23"/>
      <c r="F223" s="23"/>
      <c r="G223" s="23"/>
      <c r="H223" s="22">
        <v>22343273.88</v>
      </c>
      <c r="I223" s="22">
        <v>17343273.88</v>
      </c>
      <c r="J223" s="22">
        <v>4342930.24</v>
      </c>
      <c r="K223" s="22"/>
      <c r="L223" s="22">
        <v>13000343.64</v>
      </c>
      <c r="M223" s="22"/>
      <c r="N223" s="22"/>
      <c r="O223" s="22"/>
      <c r="P223" s="22"/>
      <c r="Q223" s="22"/>
      <c r="R223" s="22">
        <v>5000000</v>
      </c>
      <c r="S223" s="22"/>
      <c r="T223" s="22"/>
      <c r="U223" s="22"/>
      <c r="V223" s="22"/>
      <c r="W223" s="22">
        <v>5000000</v>
      </c>
    </row>
    <row r="224" ht="31.4" customHeight="1" spans="1:23">
      <c r="A224" s="122" t="s">
        <v>58</v>
      </c>
      <c r="B224" s="117" t="s">
        <v>376</v>
      </c>
      <c r="C224" s="23" t="s">
        <v>276</v>
      </c>
      <c r="D224" s="23" t="s">
        <v>130</v>
      </c>
      <c r="E224" s="23" t="s">
        <v>131</v>
      </c>
      <c r="F224" s="23" t="s">
        <v>277</v>
      </c>
      <c r="G224" s="23" t="s">
        <v>278</v>
      </c>
      <c r="H224" s="22">
        <v>1673192.14</v>
      </c>
      <c r="I224" s="22">
        <v>1673192.14</v>
      </c>
      <c r="J224" s="22">
        <v>418298.04</v>
      </c>
      <c r="K224" s="22"/>
      <c r="L224" s="22">
        <v>1254894.1</v>
      </c>
      <c r="M224" s="22"/>
      <c r="N224" s="22"/>
      <c r="O224" s="22"/>
      <c r="P224" s="22"/>
      <c r="Q224" s="22"/>
      <c r="R224" s="22"/>
      <c r="S224" s="22"/>
      <c r="T224" s="22"/>
      <c r="U224" s="22"/>
      <c r="V224" s="22"/>
      <c r="W224" s="22"/>
    </row>
    <row r="225" ht="31.4" customHeight="1" spans="1:23">
      <c r="A225" s="122" t="s">
        <v>58</v>
      </c>
      <c r="B225" s="117" t="s">
        <v>376</v>
      </c>
      <c r="C225" s="23" t="s">
        <v>276</v>
      </c>
      <c r="D225" s="23" t="s">
        <v>134</v>
      </c>
      <c r="E225" s="23" t="s">
        <v>133</v>
      </c>
      <c r="F225" s="23" t="s">
        <v>279</v>
      </c>
      <c r="G225" s="23" t="s">
        <v>280</v>
      </c>
      <c r="H225" s="22">
        <v>82199.07</v>
      </c>
      <c r="I225" s="22">
        <v>82199.07</v>
      </c>
      <c r="J225" s="22">
        <v>20549.77</v>
      </c>
      <c r="K225" s="22"/>
      <c r="L225" s="22">
        <v>61649.3</v>
      </c>
      <c r="M225" s="22"/>
      <c r="N225" s="22"/>
      <c r="O225" s="22"/>
      <c r="P225" s="22"/>
      <c r="Q225" s="22"/>
      <c r="R225" s="22"/>
      <c r="S225" s="22"/>
      <c r="T225" s="22"/>
      <c r="U225" s="22"/>
      <c r="V225" s="22"/>
      <c r="W225" s="22"/>
    </row>
    <row r="226" ht="31.4" customHeight="1" spans="1:23">
      <c r="A226" s="122" t="s">
        <v>58</v>
      </c>
      <c r="B226" s="117" t="s">
        <v>376</v>
      </c>
      <c r="C226" s="23" t="s">
        <v>276</v>
      </c>
      <c r="D226" s="23" t="s">
        <v>141</v>
      </c>
      <c r="E226" s="23" t="s">
        <v>142</v>
      </c>
      <c r="F226" s="23" t="s">
        <v>281</v>
      </c>
      <c r="G226" s="23" t="s">
        <v>282</v>
      </c>
      <c r="H226" s="22">
        <v>1045745.09</v>
      </c>
      <c r="I226" s="22">
        <v>1045745.09</v>
      </c>
      <c r="J226" s="22">
        <v>261436.27</v>
      </c>
      <c r="K226" s="22"/>
      <c r="L226" s="22">
        <v>784308.82</v>
      </c>
      <c r="M226" s="22"/>
      <c r="N226" s="22"/>
      <c r="O226" s="22"/>
      <c r="P226" s="22"/>
      <c r="Q226" s="22"/>
      <c r="R226" s="22"/>
      <c r="S226" s="22"/>
      <c r="T226" s="22"/>
      <c r="U226" s="22"/>
      <c r="V226" s="22"/>
      <c r="W226" s="22"/>
    </row>
    <row r="227" ht="31.4" customHeight="1" spans="1:23">
      <c r="A227" s="122" t="s">
        <v>58</v>
      </c>
      <c r="B227" s="117" t="s">
        <v>376</v>
      </c>
      <c r="C227" s="23" t="s">
        <v>276</v>
      </c>
      <c r="D227" s="23" t="s">
        <v>141</v>
      </c>
      <c r="E227" s="23" t="s">
        <v>142</v>
      </c>
      <c r="F227" s="23" t="s">
        <v>283</v>
      </c>
      <c r="G227" s="23" t="s">
        <v>284</v>
      </c>
      <c r="H227" s="22">
        <v>118230</v>
      </c>
      <c r="I227" s="22">
        <v>118230</v>
      </c>
      <c r="J227" s="22">
        <v>29557.5</v>
      </c>
      <c r="K227" s="22"/>
      <c r="L227" s="22">
        <v>88672.5</v>
      </c>
      <c r="M227" s="22"/>
      <c r="N227" s="22"/>
      <c r="O227" s="22"/>
      <c r="P227" s="22"/>
      <c r="Q227" s="22"/>
      <c r="R227" s="22"/>
      <c r="S227" s="22"/>
      <c r="T227" s="22"/>
      <c r="U227" s="22"/>
      <c r="V227" s="22"/>
      <c r="W227" s="22"/>
    </row>
    <row r="228" ht="31.4" customHeight="1" spans="1:23">
      <c r="A228" s="122" t="s">
        <v>58</v>
      </c>
      <c r="B228" s="117" t="s">
        <v>376</v>
      </c>
      <c r="C228" s="23" t="s">
        <v>276</v>
      </c>
      <c r="D228" s="23" t="s">
        <v>143</v>
      </c>
      <c r="E228" s="23" t="s">
        <v>144</v>
      </c>
      <c r="F228" s="23" t="s">
        <v>285</v>
      </c>
      <c r="G228" s="23" t="s">
        <v>286</v>
      </c>
      <c r="H228" s="22">
        <v>679508.23</v>
      </c>
      <c r="I228" s="22">
        <v>679508.23</v>
      </c>
      <c r="J228" s="22">
        <v>169877.06</v>
      </c>
      <c r="K228" s="22"/>
      <c r="L228" s="22">
        <v>509631.17</v>
      </c>
      <c r="M228" s="22"/>
      <c r="N228" s="22"/>
      <c r="O228" s="22"/>
      <c r="P228" s="22"/>
      <c r="Q228" s="22"/>
      <c r="R228" s="22"/>
      <c r="S228" s="22"/>
      <c r="T228" s="22"/>
      <c r="U228" s="22"/>
      <c r="V228" s="22"/>
      <c r="W228" s="22"/>
    </row>
    <row r="229" ht="31.4" customHeight="1" spans="1:23">
      <c r="A229" s="122" t="s">
        <v>58</v>
      </c>
      <c r="B229" s="117" t="s">
        <v>376</v>
      </c>
      <c r="C229" s="23" t="s">
        <v>276</v>
      </c>
      <c r="D229" s="23" t="s">
        <v>145</v>
      </c>
      <c r="E229" s="23" t="s">
        <v>146</v>
      </c>
      <c r="F229" s="23" t="s">
        <v>279</v>
      </c>
      <c r="G229" s="23" t="s">
        <v>280</v>
      </c>
      <c r="H229" s="22">
        <v>58149</v>
      </c>
      <c r="I229" s="22">
        <v>58149</v>
      </c>
      <c r="J229" s="22">
        <v>58149</v>
      </c>
      <c r="K229" s="22"/>
      <c r="L229" s="22"/>
      <c r="M229" s="22"/>
      <c r="N229" s="22"/>
      <c r="O229" s="22"/>
      <c r="P229" s="22"/>
      <c r="Q229" s="22"/>
      <c r="R229" s="22"/>
      <c r="S229" s="22"/>
      <c r="T229" s="22"/>
      <c r="U229" s="22"/>
      <c r="V229" s="22"/>
      <c r="W229" s="22"/>
    </row>
    <row r="230" ht="31.4" customHeight="1" spans="1:23">
      <c r="A230" s="122" t="s">
        <v>58</v>
      </c>
      <c r="B230" s="117" t="s">
        <v>377</v>
      </c>
      <c r="C230" s="23" t="s">
        <v>183</v>
      </c>
      <c r="D230" s="23" t="s">
        <v>182</v>
      </c>
      <c r="E230" s="23" t="s">
        <v>183</v>
      </c>
      <c r="F230" s="23" t="s">
        <v>288</v>
      </c>
      <c r="G230" s="23" t="s">
        <v>183</v>
      </c>
      <c r="H230" s="22">
        <v>1194928.43</v>
      </c>
      <c r="I230" s="22">
        <v>1194928.43</v>
      </c>
      <c r="J230" s="22">
        <v>298732.11</v>
      </c>
      <c r="K230" s="22"/>
      <c r="L230" s="22">
        <v>896196.32</v>
      </c>
      <c r="M230" s="22"/>
      <c r="N230" s="22"/>
      <c r="O230" s="22"/>
      <c r="P230" s="22"/>
      <c r="Q230" s="22"/>
      <c r="R230" s="22"/>
      <c r="S230" s="22"/>
      <c r="T230" s="22"/>
      <c r="U230" s="22"/>
      <c r="V230" s="22"/>
      <c r="W230" s="22"/>
    </row>
    <row r="231" ht="31.4" customHeight="1" spans="1:23">
      <c r="A231" s="122" t="s">
        <v>58</v>
      </c>
      <c r="B231" s="117" t="s">
        <v>378</v>
      </c>
      <c r="C231" s="23" t="s">
        <v>290</v>
      </c>
      <c r="D231" s="23" t="s">
        <v>112</v>
      </c>
      <c r="E231" s="23" t="s">
        <v>113</v>
      </c>
      <c r="F231" s="23" t="s">
        <v>291</v>
      </c>
      <c r="G231" s="23" t="s">
        <v>292</v>
      </c>
      <c r="H231" s="22">
        <v>31948.8</v>
      </c>
      <c r="I231" s="22">
        <v>31948.8</v>
      </c>
      <c r="J231" s="22">
        <v>7987.2</v>
      </c>
      <c r="K231" s="22"/>
      <c r="L231" s="22">
        <v>23961.6</v>
      </c>
      <c r="M231" s="22"/>
      <c r="N231" s="22"/>
      <c r="O231" s="22"/>
      <c r="P231" s="22"/>
      <c r="Q231" s="22"/>
      <c r="R231" s="22"/>
      <c r="S231" s="22"/>
      <c r="T231" s="22"/>
      <c r="U231" s="22"/>
      <c r="V231" s="22"/>
      <c r="W231" s="22"/>
    </row>
    <row r="232" ht="31.4" customHeight="1" spans="1:23">
      <c r="A232" s="122" t="s">
        <v>58</v>
      </c>
      <c r="B232" s="117" t="s">
        <v>379</v>
      </c>
      <c r="C232" s="23" t="s">
        <v>294</v>
      </c>
      <c r="D232" s="23" t="s">
        <v>112</v>
      </c>
      <c r="E232" s="23" t="s">
        <v>113</v>
      </c>
      <c r="F232" s="23" t="s">
        <v>295</v>
      </c>
      <c r="G232" s="23" t="s">
        <v>296</v>
      </c>
      <c r="H232" s="22">
        <v>138000</v>
      </c>
      <c r="I232" s="22">
        <v>138000</v>
      </c>
      <c r="J232" s="22"/>
      <c r="K232" s="22"/>
      <c r="L232" s="22">
        <v>138000</v>
      </c>
      <c r="M232" s="22"/>
      <c r="N232" s="22"/>
      <c r="O232" s="22"/>
      <c r="P232" s="22"/>
      <c r="Q232" s="22"/>
      <c r="R232" s="22"/>
      <c r="S232" s="22"/>
      <c r="T232" s="22"/>
      <c r="U232" s="22"/>
      <c r="V232" s="22"/>
      <c r="W232" s="22"/>
    </row>
    <row r="233" ht="31.4" customHeight="1" spans="1:23">
      <c r="A233" s="122" t="s">
        <v>58</v>
      </c>
      <c r="B233" s="117" t="s">
        <v>380</v>
      </c>
      <c r="C233" s="23" t="s">
        <v>212</v>
      </c>
      <c r="D233" s="23" t="s">
        <v>112</v>
      </c>
      <c r="E233" s="23" t="s">
        <v>113</v>
      </c>
      <c r="F233" s="23" t="s">
        <v>233</v>
      </c>
      <c r="G233" s="23" t="s">
        <v>212</v>
      </c>
      <c r="H233" s="22">
        <v>10000</v>
      </c>
      <c r="I233" s="22">
        <v>10000</v>
      </c>
      <c r="J233" s="22">
        <v>2500</v>
      </c>
      <c r="K233" s="22"/>
      <c r="L233" s="22">
        <v>7500</v>
      </c>
      <c r="M233" s="22"/>
      <c r="N233" s="22"/>
      <c r="O233" s="22"/>
      <c r="P233" s="22"/>
      <c r="Q233" s="22"/>
      <c r="R233" s="22"/>
      <c r="S233" s="22"/>
      <c r="T233" s="22"/>
      <c r="U233" s="22"/>
      <c r="V233" s="22"/>
      <c r="W233" s="22"/>
    </row>
    <row r="234" ht="31.4" customHeight="1" spans="1:23">
      <c r="A234" s="122" t="s">
        <v>58</v>
      </c>
      <c r="B234" s="117" t="s">
        <v>381</v>
      </c>
      <c r="C234" s="23" t="s">
        <v>239</v>
      </c>
      <c r="D234" s="23" t="s">
        <v>112</v>
      </c>
      <c r="E234" s="23" t="s">
        <v>113</v>
      </c>
      <c r="F234" s="23" t="s">
        <v>240</v>
      </c>
      <c r="G234" s="23" t="s">
        <v>239</v>
      </c>
      <c r="H234" s="22">
        <v>228006.58</v>
      </c>
      <c r="I234" s="22">
        <v>228006.58</v>
      </c>
      <c r="J234" s="22">
        <v>57001.65</v>
      </c>
      <c r="K234" s="22"/>
      <c r="L234" s="22">
        <v>171004.93</v>
      </c>
      <c r="M234" s="22"/>
      <c r="N234" s="22"/>
      <c r="O234" s="22"/>
      <c r="P234" s="22"/>
      <c r="Q234" s="22"/>
      <c r="R234" s="22"/>
      <c r="S234" s="22"/>
      <c r="T234" s="22"/>
      <c r="U234" s="22"/>
      <c r="V234" s="22"/>
      <c r="W234" s="22"/>
    </row>
    <row r="235" ht="31.4" customHeight="1" spans="1:23">
      <c r="A235" s="122" t="s">
        <v>58</v>
      </c>
      <c r="B235" s="117" t="s">
        <v>382</v>
      </c>
      <c r="C235" s="23" t="s">
        <v>242</v>
      </c>
      <c r="D235" s="23" t="s">
        <v>112</v>
      </c>
      <c r="E235" s="23" t="s">
        <v>113</v>
      </c>
      <c r="F235" s="23" t="s">
        <v>245</v>
      </c>
      <c r="G235" s="23" t="s">
        <v>246</v>
      </c>
      <c r="H235" s="22">
        <v>30000</v>
      </c>
      <c r="I235" s="22">
        <v>30000</v>
      </c>
      <c r="J235" s="22">
        <v>7500</v>
      </c>
      <c r="K235" s="22"/>
      <c r="L235" s="22">
        <v>22500</v>
      </c>
      <c r="M235" s="22"/>
      <c r="N235" s="22"/>
      <c r="O235" s="22"/>
      <c r="P235" s="22"/>
      <c r="Q235" s="22"/>
      <c r="R235" s="22"/>
      <c r="S235" s="22"/>
      <c r="T235" s="22"/>
      <c r="U235" s="22"/>
      <c r="V235" s="22"/>
      <c r="W235" s="22"/>
    </row>
    <row r="236" ht="31.4" customHeight="1" spans="1:23">
      <c r="A236" s="122" t="s">
        <v>58</v>
      </c>
      <c r="B236" s="117" t="s">
        <v>382</v>
      </c>
      <c r="C236" s="23" t="s">
        <v>242</v>
      </c>
      <c r="D236" s="23" t="s">
        <v>112</v>
      </c>
      <c r="E236" s="23" t="s">
        <v>113</v>
      </c>
      <c r="F236" s="23" t="s">
        <v>247</v>
      </c>
      <c r="G236" s="23" t="s">
        <v>248</v>
      </c>
      <c r="H236" s="22">
        <v>8000</v>
      </c>
      <c r="I236" s="22">
        <v>8000</v>
      </c>
      <c r="J236" s="22"/>
      <c r="K236" s="22"/>
      <c r="L236" s="22">
        <v>8000</v>
      </c>
      <c r="M236" s="22"/>
      <c r="N236" s="22"/>
      <c r="O236" s="22"/>
      <c r="P236" s="22"/>
      <c r="Q236" s="22"/>
      <c r="R236" s="22"/>
      <c r="S236" s="22"/>
      <c r="T236" s="22"/>
      <c r="U236" s="22"/>
      <c r="V236" s="22"/>
      <c r="W236" s="22"/>
    </row>
    <row r="237" ht="31.4" customHeight="1" spans="1:23">
      <c r="A237" s="122" t="s">
        <v>58</v>
      </c>
      <c r="B237" s="117" t="s">
        <v>382</v>
      </c>
      <c r="C237" s="23" t="s">
        <v>242</v>
      </c>
      <c r="D237" s="23" t="s">
        <v>112</v>
      </c>
      <c r="E237" s="23" t="s">
        <v>113</v>
      </c>
      <c r="F237" s="23" t="s">
        <v>249</v>
      </c>
      <c r="G237" s="23" t="s">
        <v>250</v>
      </c>
      <c r="H237" s="22">
        <v>33000</v>
      </c>
      <c r="I237" s="22">
        <v>33000</v>
      </c>
      <c r="J237" s="22">
        <v>8250</v>
      </c>
      <c r="K237" s="22"/>
      <c r="L237" s="22">
        <v>24750</v>
      </c>
      <c r="M237" s="22"/>
      <c r="N237" s="22"/>
      <c r="O237" s="22"/>
      <c r="P237" s="22"/>
      <c r="Q237" s="22"/>
      <c r="R237" s="22"/>
      <c r="S237" s="22"/>
      <c r="T237" s="22"/>
      <c r="U237" s="22"/>
      <c r="V237" s="22"/>
      <c r="W237" s="22"/>
    </row>
    <row r="238" ht="31.4" customHeight="1" spans="1:23">
      <c r="A238" s="122" t="s">
        <v>58</v>
      </c>
      <c r="B238" s="117" t="s">
        <v>382</v>
      </c>
      <c r="C238" s="23" t="s">
        <v>242</v>
      </c>
      <c r="D238" s="23" t="s">
        <v>112</v>
      </c>
      <c r="E238" s="23" t="s">
        <v>113</v>
      </c>
      <c r="F238" s="23" t="s">
        <v>251</v>
      </c>
      <c r="G238" s="23" t="s">
        <v>252</v>
      </c>
      <c r="H238" s="22">
        <v>42000</v>
      </c>
      <c r="I238" s="22">
        <v>42000</v>
      </c>
      <c r="J238" s="22">
        <v>10500</v>
      </c>
      <c r="K238" s="22"/>
      <c r="L238" s="22">
        <v>31500</v>
      </c>
      <c r="M238" s="22"/>
      <c r="N238" s="22"/>
      <c r="O238" s="22"/>
      <c r="P238" s="22"/>
      <c r="Q238" s="22"/>
      <c r="R238" s="22"/>
      <c r="S238" s="22"/>
      <c r="T238" s="22"/>
      <c r="U238" s="22"/>
      <c r="V238" s="22"/>
      <c r="W238" s="22"/>
    </row>
    <row r="239" ht="31.4" customHeight="1" spans="1:23">
      <c r="A239" s="122" t="s">
        <v>58</v>
      </c>
      <c r="B239" s="117" t="s">
        <v>382</v>
      </c>
      <c r="C239" s="23" t="s">
        <v>242</v>
      </c>
      <c r="D239" s="23" t="s">
        <v>112</v>
      </c>
      <c r="E239" s="23" t="s">
        <v>113</v>
      </c>
      <c r="F239" s="23" t="s">
        <v>253</v>
      </c>
      <c r="G239" s="23" t="s">
        <v>254</v>
      </c>
      <c r="H239" s="22">
        <v>5000</v>
      </c>
      <c r="I239" s="22">
        <v>5000</v>
      </c>
      <c r="J239" s="22">
        <v>1250</v>
      </c>
      <c r="K239" s="22"/>
      <c r="L239" s="22">
        <v>3750</v>
      </c>
      <c r="M239" s="22"/>
      <c r="N239" s="22"/>
      <c r="O239" s="22"/>
      <c r="P239" s="22"/>
      <c r="Q239" s="22"/>
      <c r="R239" s="22"/>
      <c r="S239" s="22"/>
      <c r="T239" s="22"/>
      <c r="U239" s="22"/>
      <c r="V239" s="22"/>
      <c r="W239" s="22"/>
    </row>
    <row r="240" ht="31.4" customHeight="1" spans="1:23">
      <c r="A240" s="122" t="s">
        <v>58</v>
      </c>
      <c r="B240" s="117" t="s">
        <v>382</v>
      </c>
      <c r="C240" s="23" t="s">
        <v>242</v>
      </c>
      <c r="D240" s="23" t="s">
        <v>112</v>
      </c>
      <c r="E240" s="23" t="s">
        <v>113</v>
      </c>
      <c r="F240" s="23" t="s">
        <v>255</v>
      </c>
      <c r="G240" s="23" t="s">
        <v>256</v>
      </c>
      <c r="H240" s="22">
        <v>15000</v>
      </c>
      <c r="I240" s="22">
        <v>15000</v>
      </c>
      <c r="J240" s="22">
        <v>3750</v>
      </c>
      <c r="K240" s="22"/>
      <c r="L240" s="22">
        <v>11250</v>
      </c>
      <c r="M240" s="22"/>
      <c r="N240" s="22"/>
      <c r="O240" s="22"/>
      <c r="P240" s="22"/>
      <c r="Q240" s="22"/>
      <c r="R240" s="22"/>
      <c r="S240" s="22"/>
      <c r="T240" s="22"/>
      <c r="U240" s="22"/>
      <c r="V240" s="22"/>
      <c r="W240" s="22"/>
    </row>
    <row r="241" ht="31.4" customHeight="1" spans="1:23">
      <c r="A241" s="122" t="s">
        <v>58</v>
      </c>
      <c r="B241" s="117" t="s">
        <v>382</v>
      </c>
      <c r="C241" s="23" t="s">
        <v>242</v>
      </c>
      <c r="D241" s="23" t="s">
        <v>112</v>
      </c>
      <c r="E241" s="23" t="s">
        <v>113</v>
      </c>
      <c r="F241" s="23" t="s">
        <v>257</v>
      </c>
      <c r="G241" s="23" t="s">
        <v>258</v>
      </c>
      <c r="H241" s="22">
        <v>69800</v>
      </c>
      <c r="I241" s="22">
        <v>50000</v>
      </c>
      <c r="J241" s="22">
        <v>12500</v>
      </c>
      <c r="K241" s="22"/>
      <c r="L241" s="22">
        <v>37500</v>
      </c>
      <c r="M241" s="22"/>
      <c r="N241" s="22"/>
      <c r="O241" s="22"/>
      <c r="P241" s="22"/>
      <c r="Q241" s="22"/>
      <c r="R241" s="22">
        <v>19800</v>
      </c>
      <c r="S241" s="22"/>
      <c r="T241" s="22"/>
      <c r="U241" s="22"/>
      <c r="V241" s="22"/>
      <c r="W241" s="22">
        <v>19800</v>
      </c>
    </row>
    <row r="242" ht="31.4" customHeight="1" spans="1:23">
      <c r="A242" s="122" t="s">
        <v>58</v>
      </c>
      <c r="B242" s="117" t="s">
        <v>382</v>
      </c>
      <c r="C242" s="23" t="s">
        <v>242</v>
      </c>
      <c r="D242" s="23" t="s">
        <v>112</v>
      </c>
      <c r="E242" s="23" t="s">
        <v>113</v>
      </c>
      <c r="F242" s="23" t="s">
        <v>259</v>
      </c>
      <c r="G242" s="23" t="s">
        <v>260</v>
      </c>
      <c r="H242" s="22">
        <v>70000</v>
      </c>
      <c r="I242" s="22">
        <v>20000</v>
      </c>
      <c r="J242" s="22">
        <v>5000</v>
      </c>
      <c r="K242" s="22"/>
      <c r="L242" s="22">
        <v>15000</v>
      </c>
      <c r="M242" s="22"/>
      <c r="N242" s="22"/>
      <c r="O242" s="22"/>
      <c r="P242" s="22"/>
      <c r="Q242" s="22"/>
      <c r="R242" s="22">
        <v>50000</v>
      </c>
      <c r="S242" s="22"/>
      <c r="T242" s="22"/>
      <c r="U242" s="22"/>
      <c r="V242" s="22"/>
      <c r="W242" s="22">
        <v>50000</v>
      </c>
    </row>
    <row r="243" ht="31.4" customHeight="1" spans="1:23">
      <c r="A243" s="122" t="s">
        <v>58</v>
      </c>
      <c r="B243" s="117" t="s">
        <v>382</v>
      </c>
      <c r="C243" s="23" t="s">
        <v>242</v>
      </c>
      <c r="D243" s="23" t="s">
        <v>112</v>
      </c>
      <c r="E243" s="23" t="s">
        <v>113</v>
      </c>
      <c r="F243" s="23" t="s">
        <v>329</v>
      </c>
      <c r="G243" s="23" t="s">
        <v>330</v>
      </c>
      <c r="H243" s="22">
        <v>120000</v>
      </c>
      <c r="I243" s="22"/>
      <c r="J243" s="22"/>
      <c r="K243" s="22"/>
      <c r="L243" s="22"/>
      <c r="M243" s="22"/>
      <c r="N243" s="22"/>
      <c r="O243" s="22"/>
      <c r="P243" s="22"/>
      <c r="Q243" s="22"/>
      <c r="R243" s="22">
        <v>120000</v>
      </c>
      <c r="S243" s="22"/>
      <c r="T243" s="22"/>
      <c r="U243" s="22"/>
      <c r="V243" s="22"/>
      <c r="W243" s="22">
        <v>120000</v>
      </c>
    </row>
    <row r="244" ht="31.4" customHeight="1" spans="1:23">
      <c r="A244" s="122" t="s">
        <v>58</v>
      </c>
      <c r="B244" s="117" t="s">
        <v>382</v>
      </c>
      <c r="C244" s="23" t="s">
        <v>242</v>
      </c>
      <c r="D244" s="23" t="s">
        <v>112</v>
      </c>
      <c r="E244" s="23" t="s">
        <v>113</v>
      </c>
      <c r="F244" s="23" t="s">
        <v>261</v>
      </c>
      <c r="G244" s="23" t="s">
        <v>262</v>
      </c>
      <c r="H244" s="22">
        <v>60000</v>
      </c>
      <c r="I244" s="22"/>
      <c r="J244" s="22"/>
      <c r="K244" s="22"/>
      <c r="L244" s="22"/>
      <c r="M244" s="22"/>
      <c r="N244" s="22"/>
      <c r="O244" s="22"/>
      <c r="P244" s="22"/>
      <c r="Q244" s="22"/>
      <c r="R244" s="22">
        <v>60000</v>
      </c>
      <c r="S244" s="22"/>
      <c r="T244" s="22"/>
      <c r="U244" s="22"/>
      <c r="V244" s="22"/>
      <c r="W244" s="22">
        <v>60000</v>
      </c>
    </row>
    <row r="245" ht="31.4" customHeight="1" spans="1:23">
      <c r="A245" s="122" t="s">
        <v>58</v>
      </c>
      <c r="B245" s="117" t="s">
        <v>382</v>
      </c>
      <c r="C245" s="23" t="s">
        <v>242</v>
      </c>
      <c r="D245" s="23" t="s">
        <v>112</v>
      </c>
      <c r="E245" s="23" t="s">
        <v>113</v>
      </c>
      <c r="F245" s="23" t="s">
        <v>263</v>
      </c>
      <c r="G245" s="23" t="s">
        <v>264</v>
      </c>
      <c r="H245" s="22">
        <v>87000</v>
      </c>
      <c r="I245" s="22">
        <v>18000</v>
      </c>
      <c r="J245" s="22">
        <v>4500</v>
      </c>
      <c r="K245" s="22"/>
      <c r="L245" s="22">
        <v>13500</v>
      </c>
      <c r="M245" s="22"/>
      <c r="N245" s="22"/>
      <c r="O245" s="22"/>
      <c r="P245" s="22"/>
      <c r="Q245" s="22"/>
      <c r="R245" s="22">
        <v>69000</v>
      </c>
      <c r="S245" s="22"/>
      <c r="T245" s="22"/>
      <c r="U245" s="22"/>
      <c r="V245" s="22"/>
      <c r="W245" s="22">
        <v>69000</v>
      </c>
    </row>
    <row r="246" ht="31.4" customHeight="1" spans="1:23">
      <c r="A246" s="122" t="s">
        <v>58</v>
      </c>
      <c r="B246" s="117" t="s">
        <v>382</v>
      </c>
      <c r="C246" s="23" t="s">
        <v>242</v>
      </c>
      <c r="D246" s="23" t="s">
        <v>112</v>
      </c>
      <c r="E246" s="23" t="s">
        <v>113</v>
      </c>
      <c r="F246" s="23" t="s">
        <v>345</v>
      </c>
      <c r="G246" s="23" t="s">
        <v>346</v>
      </c>
      <c r="H246" s="22">
        <v>106000</v>
      </c>
      <c r="I246" s="22">
        <v>6000</v>
      </c>
      <c r="J246" s="22">
        <v>1500</v>
      </c>
      <c r="K246" s="22"/>
      <c r="L246" s="22">
        <v>4500</v>
      </c>
      <c r="M246" s="22"/>
      <c r="N246" s="22"/>
      <c r="O246" s="22"/>
      <c r="P246" s="22"/>
      <c r="Q246" s="22"/>
      <c r="R246" s="22">
        <v>100000</v>
      </c>
      <c r="S246" s="22"/>
      <c r="T246" s="22"/>
      <c r="U246" s="22"/>
      <c r="V246" s="22"/>
      <c r="W246" s="22">
        <v>100000</v>
      </c>
    </row>
    <row r="247" ht="31.4" customHeight="1" spans="1:23">
      <c r="A247" s="122" t="s">
        <v>58</v>
      </c>
      <c r="B247" s="117" t="s">
        <v>382</v>
      </c>
      <c r="C247" s="23" t="s">
        <v>242</v>
      </c>
      <c r="D247" s="23" t="s">
        <v>112</v>
      </c>
      <c r="E247" s="23" t="s">
        <v>113</v>
      </c>
      <c r="F247" s="23" t="s">
        <v>265</v>
      </c>
      <c r="G247" s="23" t="s">
        <v>266</v>
      </c>
      <c r="H247" s="22">
        <v>931200</v>
      </c>
      <c r="I247" s="22"/>
      <c r="J247" s="22"/>
      <c r="K247" s="22"/>
      <c r="L247" s="22"/>
      <c r="M247" s="22"/>
      <c r="N247" s="22"/>
      <c r="O247" s="22"/>
      <c r="P247" s="22"/>
      <c r="Q247" s="22"/>
      <c r="R247" s="22">
        <v>931200</v>
      </c>
      <c r="S247" s="22"/>
      <c r="T247" s="22"/>
      <c r="U247" s="22"/>
      <c r="V247" s="22"/>
      <c r="W247" s="22">
        <v>931200</v>
      </c>
    </row>
    <row r="248" ht="31.4" customHeight="1" spans="1:23">
      <c r="A248" s="122" t="s">
        <v>58</v>
      </c>
      <c r="B248" s="117" t="s">
        <v>382</v>
      </c>
      <c r="C248" s="23" t="s">
        <v>242</v>
      </c>
      <c r="D248" s="23" t="s">
        <v>112</v>
      </c>
      <c r="E248" s="23" t="s">
        <v>113</v>
      </c>
      <c r="F248" s="23" t="s">
        <v>347</v>
      </c>
      <c r="G248" s="23" t="s">
        <v>348</v>
      </c>
      <c r="H248" s="22">
        <v>50000</v>
      </c>
      <c r="I248" s="22"/>
      <c r="J248" s="22"/>
      <c r="K248" s="22"/>
      <c r="L248" s="22"/>
      <c r="M248" s="22"/>
      <c r="N248" s="22"/>
      <c r="O248" s="22"/>
      <c r="P248" s="22"/>
      <c r="Q248" s="22"/>
      <c r="R248" s="22">
        <v>50000</v>
      </c>
      <c r="S248" s="22"/>
      <c r="T248" s="22"/>
      <c r="U248" s="22"/>
      <c r="V248" s="22"/>
      <c r="W248" s="22">
        <v>50000</v>
      </c>
    </row>
    <row r="249" ht="31.4" customHeight="1" spans="1:23">
      <c r="A249" s="122" t="s">
        <v>58</v>
      </c>
      <c r="B249" s="117" t="s">
        <v>382</v>
      </c>
      <c r="C249" s="23" t="s">
        <v>242</v>
      </c>
      <c r="D249" s="23" t="s">
        <v>112</v>
      </c>
      <c r="E249" s="23" t="s">
        <v>113</v>
      </c>
      <c r="F249" s="23" t="s">
        <v>243</v>
      </c>
      <c r="G249" s="23" t="s">
        <v>244</v>
      </c>
      <c r="H249" s="22">
        <v>720037.54</v>
      </c>
      <c r="I249" s="22">
        <v>420037.54</v>
      </c>
      <c r="J249" s="22">
        <v>105009.39</v>
      </c>
      <c r="K249" s="22"/>
      <c r="L249" s="22">
        <v>315028.15</v>
      </c>
      <c r="M249" s="22"/>
      <c r="N249" s="22"/>
      <c r="O249" s="22"/>
      <c r="P249" s="22"/>
      <c r="Q249" s="22"/>
      <c r="R249" s="22">
        <v>300000</v>
      </c>
      <c r="S249" s="22"/>
      <c r="T249" s="22"/>
      <c r="U249" s="22"/>
      <c r="V249" s="22"/>
      <c r="W249" s="22">
        <v>300000</v>
      </c>
    </row>
    <row r="250" ht="31.4" customHeight="1" spans="1:23">
      <c r="A250" s="122" t="s">
        <v>58</v>
      </c>
      <c r="B250" s="117" t="s">
        <v>382</v>
      </c>
      <c r="C250" s="23" t="s">
        <v>242</v>
      </c>
      <c r="D250" s="23" t="s">
        <v>128</v>
      </c>
      <c r="E250" s="23" t="s">
        <v>129</v>
      </c>
      <c r="F250" s="23" t="s">
        <v>243</v>
      </c>
      <c r="G250" s="23" t="s">
        <v>244</v>
      </c>
      <c r="H250" s="22">
        <v>36000</v>
      </c>
      <c r="I250" s="22">
        <v>36000</v>
      </c>
      <c r="J250" s="22">
        <v>9000</v>
      </c>
      <c r="K250" s="22"/>
      <c r="L250" s="22">
        <v>27000</v>
      </c>
      <c r="M250" s="22"/>
      <c r="N250" s="22"/>
      <c r="O250" s="22"/>
      <c r="P250" s="22"/>
      <c r="Q250" s="22"/>
      <c r="R250" s="22"/>
      <c r="S250" s="22"/>
      <c r="T250" s="22"/>
      <c r="U250" s="22"/>
      <c r="V250" s="22"/>
      <c r="W250" s="22"/>
    </row>
    <row r="251" ht="31.4" customHeight="1" spans="1:23">
      <c r="A251" s="122" t="s">
        <v>58</v>
      </c>
      <c r="B251" s="117" t="s">
        <v>383</v>
      </c>
      <c r="C251" s="23" t="s">
        <v>308</v>
      </c>
      <c r="D251" s="23" t="s">
        <v>112</v>
      </c>
      <c r="E251" s="23" t="s">
        <v>113</v>
      </c>
      <c r="F251" s="23" t="s">
        <v>269</v>
      </c>
      <c r="G251" s="23" t="s">
        <v>270</v>
      </c>
      <c r="H251" s="22">
        <v>4646508</v>
      </c>
      <c r="I251" s="22">
        <v>4646508</v>
      </c>
      <c r="J251" s="22">
        <v>1161627</v>
      </c>
      <c r="K251" s="22"/>
      <c r="L251" s="22">
        <v>3484881</v>
      </c>
      <c r="M251" s="22"/>
      <c r="N251" s="22"/>
      <c r="O251" s="22"/>
      <c r="P251" s="22"/>
      <c r="Q251" s="22"/>
      <c r="R251" s="22"/>
      <c r="S251" s="22"/>
      <c r="T251" s="22"/>
      <c r="U251" s="22"/>
      <c r="V251" s="22"/>
      <c r="W251" s="22"/>
    </row>
    <row r="252" ht="31.4" customHeight="1" spans="1:23">
      <c r="A252" s="122" t="s">
        <v>58</v>
      </c>
      <c r="B252" s="117" t="s">
        <v>383</v>
      </c>
      <c r="C252" s="23" t="s">
        <v>308</v>
      </c>
      <c r="D252" s="23" t="s">
        <v>112</v>
      </c>
      <c r="E252" s="23" t="s">
        <v>113</v>
      </c>
      <c r="F252" s="23" t="s">
        <v>271</v>
      </c>
      <c r="G252" s="23" t="s">
        <v>272</v>
      </c>
      <c r="H252" s="22">
        <v>852</v>
      </c>
      <c r="I252" s="22">
        <v>852</v>
      </c>
      <c r="J252" s="22">
        <v>213</v>
      </c>
      <c r="K252" s="22"/>
      <c r="L252" s="22">
        <v>639</v>
      </c>
      <c r="M252" s="22"/>
      <c r="N252" s="22"/>
      <c r="O252" s="22"/>
      <c r="P252" s="22"/>
      <c r="Q252" s="22"/>
      <c r="R252" s="22"/>
      <c r="S252" s="22"/>
      <c r="T252" s="22"/>
      <c r="U252" s="22"/>
      <c r="V252" s="22"/>
      <c r="W252" s="22"/>
    </row>
    <row r="253" ht="31.4" customHeight="1" spans="1:23">
      <c r="A253" s="122" t="s">
        <v>58</v>
      </c>
      <c r="B253" s="117" t="s">
        <v>383</v>
      </c>
      <c r="C253" s="23" t="s">
        <v>308</v>
      </c>
      <c r="D253" s="23" t="s">
        <v>112</v>
      </c>
      <c r="E253" s="23" t="s">
        <v>113</v>
      </c>
      <c r="F253" s="23" t="s">
        <v>273</v>
      </c>
      <c r="G253" s="23" t="s">
        <v>274</v>
      </c>
      <c r="H253" s="22">
        <v>3687209</v>
      </c>
      <c r="I253" s="22">
        <v>387209</v>
      </c>
      <c r="J253" s="22">
        <v>96802.25</v>
      </c>
      <c r="K253" s="22"/>
      <c r="L253" s="22">
        <v>290406.75</v>
      </c>
      <c r="M253" s="22"/>
      <c r="N253" s="22"/>
      <c r="O253" s="22"/>
      <c r="P253" s="22"/>
      <c r="Q253" s="22"/>
      <c r="R253" s="22">
        <v>3300000</v>
      </c>
      <c r="S253" s="22"/>
      <c r="T253" s="22"/>
      <c r="U253" s="22"/>
      <c r="V253" s="22"/>
      <c r="W253" s="22">
        <v>3300000</v>
      </c>
    </row>
    <row r="254" ht="31.4" customHeight="1" spans="1:23">
      <c r="A254" s="122" t="s">
        <v>58</v>
      </c>
      <c r="B254" s="117" t="s">
        <v>383</v>
      </c>
      <c r="C254" s="23" t="s">
        <v>308</v>
      </c>
      <c r="D254" s="23" t="s">
        <v>112</v>
      </c>
      <c r="E254" s="23" t="s">
        <v>113</v>
      </c>
      <c r="F254" s="23" t="s">
        <v>309</v>
      </c>
      <c r="G254" s="23" t="s">
        <v>310</v>
      </c>
      <c r="H254" s="22">
        <v>6365760</v>
      </c>
      <c r="I254" s="22">
        <v>6365760</v>
      </c>
      <c r="J254" s="22">
        <v>1591440</v>
      </c>
      <c r="K254" s="22"/>
      <c r="L254" s="22">
        <v>4774320</v>
      </c>
      <c r="M254" s="22"/>
      <c r="N254" s="22"/>
      <c r="O254" s="22"/>
      <c r="P254" s="22"/>
      <c r="Q254" s="22"/>
      <c r="R254" s="22"/>
      <c r="S254" s="22"/>
      <c r="T254" s="22"/>
      <c r="U254" s="22"/>
      <c r="V254" s="22"/>
      <c r="W254" s="22"/>
    </row>
    <row r="255" ht="31.4" customHeight="1" spans="1:23">
      <c r="A255" s="121" t="s">
        <v>60</v>
      </c>
      <c r="B255" s="23"/>
      <c r="C255" s="23"/>
      <c r="D255" s="23"/>
      <c r="E255" s="23"/>
      <c r="F255" s="23"/>
      <c r="G255" s="23"/>
      <c r="H255" s="22">
        <v>5139654.46</v>
      </c>
      <c r="I255" s="22">
        <v>5139654.46</v>
      </c>
      <c r="J255" s="22">
        <v>1281128.49</v>
      </c>
      <c r="K255" s="22"/>
      <c r="L255" s="22">
        <v>3858525.97</v>
      </c>
      <c r="M255" s="22"/>
      <c r="N255" s="22"/>
      <c r="O255" s="22"/>
      <c r="P255" s="22"/>
      <c r="Q255" s="22"/>
      <c r="R255" s="22"/>
      <c r="S255" s="22"/>
      <c r="T255" s="22"/>
      <c r="U255" s="22"/>
      <c r="V255" s="22"/>
      <c r="W255" s="22"/>
    </row>
    <row r="256" ht="31.4" customHeight="1" spans="1:23">
      <c r="A256" s="122" t="s">
        <v>60</v>
      </c>
      <c r="B256" s="117" t="s">
        <v>384</v>
      </c>
      <c r="C256" s="23" t="s">
        <v>308</v>
      </c>
      <c r="D256" s="23" t="s">
        <v>173</v>
      </c>
      <c r="E256" s="23" t="s">
        <v>174</v>
      </c>
      <c r="F256" s="23" t="s">
        <v>269</v>
      </c>
      <c r="G256" s="23" t="s">
        <v>270</v>
      </c>
      <c r="H256" s="22">
        <v>1326084</v>
      </c>
      <c r="I256" s="22">
        <v>1326084</v>
      </c>
      <c r="J256" s="22">
        <v>331521</v>
      </c>
      <c r="K256" s="22"/>
      <c r="L256" s="22">
        <v>994563</v>
      </c>
      <c r="M256" s="22"/>
      <c r="N256" s="22"/>
      <c r="O256" s="22"/>
      <c r="P256" s="22"/>
      <c r="Q256" s="22"/>
      <c r="R256" s="22"/>
      <c r="S256" s="22"/>
      <c r="T256" s="22"/>
      <c r="U256" s="22"/>
      <c r="V256" s="22"/>
      <c r="W256" s="22"/>
    </row>
    <row r="257" ht="31.4" customHeight="1" spans="1:23">
      <c r="A257" s="122" t="s">
        <v>60</v>
      </c>
      <c r="B257" s="117" t="s">
        <v>384</v>
      </c>
      <c r="C257" s="23" t="s">
        <v>308</v>
      </c>
      <c r="D257" s="23" t="s">
        <v>173</v>
      </c>
      <c r="E257" s="23" t="s">
        <v>174</v>
      </c>
      <c r="F257" s="23" t="s">
        <v>271</v>
      </c>
      <c r="G257" s="23" t="s">
        <v>272</v>
      </c>
      <c r="H257" s="22">
        <v>216</v>
      </c>
      <c r="I257" s="22">
        <v>216</v>
      </c>
      <c r="J257" s="22">
        <v>54</v>
      </c>
      <c r="K257" s="22"/>
      <c r="L257" s="22">
        <v>162</v>
      </c>
      <c r="M257" s="22"/>
      <c r="N257" s="22"/>
      <c r="O257" s="22"/>
      <c r="P257" s="22"/>
      <c r="Q257" s="22"/>
      <c r="R257" s="22"/>
      <c r="S257" s="22"/>
      <c r="T257" s="22"/>
      <c r="U257" s="22"/>
      <c r="V257" s="22"/>
      <c r="W257" s="22"/>
    </row>
    <row r="258" ht="31.4" customHeight="1" spans="1:23">
      <c r="A258" s="122" t="s">
        <v>60</v>
      </c>
      <c r="B258" s="117" t="s">
        <v>384</v>
      </c>
      <c r="C258" s="23" t="s">
        <v>308</v>
      </c>
      <c r="D258" s="23" t="s">
        <v>173</v>
      </c>
      <c r="E258" s="23" t="s">
        <v>174</v>
      </c>
      <c r="F258" s="23" t="s">
        <v>273</v>
      </c>
      <c r="G258" s="23" t="s">
        <v>274</v>
      </c>
      <c r="H258" s="22">
        <v>110507</v>
      </c>
      <c r="I258" s="22">
        <v>110507</v>
      </c>
      <c r="J258" s="22">
        <v>27626.75</v>
      </c>
      <c r="K258" s="22"/>
      <c r="L258" s="22">
        <v>82880.25</v>
      </c>
      <c r="M258" s="22"/>
      <c r="N258" s="22"/>
      <c r="O258" s="22"/>
      <c r="P258" s="22"/>
      <c r="Q258" s="22"/>
      <c r="R258" s="22"/>
      <c r="S258" s="22"/>
      <c r="T258" s="22"/>
      <c r="U258" s="22"/>
      <c r="V258" s="22"/>
      <c r="W258" s="22"/>
    </row>
    <row r="259" ht="31.4" customHeight="1" spans="1:23">
      <c r="A259" s="122" t="s">
        <v>60</v>
      </c>
      <c r="B259" s="117" t="s">
        <v>384</v>
      </c>
      <c r="C259" s="23" t="s">
        <v>308</v>
      </c>
      <c r="D259" s="23" t="s">
        <v>173</v>
      </c>
      <c r="E259" s="23" t="s">
        <v>174</v>
      </c>
      <c r="F259" s="23" t="s">
        <v>309</v>
      </c>
      <c r="G259" s="23" t="s">
        <v>310</v>
      </c>
      <c r="H259" s="22">
        <v>2038920</v>
      </c>
      <c r="I259" s="22">
        <v>2038920</v>
      </c>
      <c r="J259" s="22">
        <v>509730</v>
      </c>
      <c r="K259" s="22"/>
      <c r="L259" s="22">
        <v>1529190</v>
      </c>
      <c r="M259" s="22"/>
      <c r="N259" s="22"/>
      <c r="O259" s="22"/>
      <c r="P259" s="22"/>
      <c r="Q259" s="22"/>
      <c r="R259" s="22"/>
      <c r="S259" s="22"/>
      <c r="T259" s="22"/>
      <c r="U259" s="22"/>
      <c r="V259" s="22"/>
      <c r="W259" s="22"/>
    </row>
    <row r="260" ht="31.4" customHeight="1" spans="1:23">
      <c r="A260" s="122" t="s">
        <v>60</v>
      </c>
      <c r="B260" s="117" t="s">
        <v>385</v>
      </c>
      <c r="C260" s="23" t="s">
        <v>276</v>
      </c>
      <c r="D260" s="23" t="s">
        <v>130</v>
      </c>
      <c r="E260" s="23" t="s">
        <v>131</v>
      </c>
      <c r="F260" s="23" t="s">
        <v>277</v>
      </c>
      <c r="G260" s="23" t="s">
        <v>278</v>
      </c>
      <c r="H260" s="22">
        <v>505261.85</v>
      </c>
      <c r="I260" s="22">
        <v>505261.85</v>
      </c>
      <c r="J260" s="22">
        <v>126315.46</v>
      </c>
      <c r="K260" s="22"/>
      <c r="L260" s="22">
        <v>378946.39</v>
      </c>
      <c r="M260" s="22"/>
      <c r="N260" s="22"/>
      <c r="O260" s="22"/>
      <c r="P260" s="22"/>
      <c r="Q260" s="22"/>
      <c r="R260" s="22"/>
      <c r="S260" s="22"/>
      <c r="T260" s="22"/>
      <c r="U260" s="22"/>
      <c r="V260" s="22"/>
      <c r="W260" s="22"/>
    </row>
    <row r="261" ht="31.4" customHeight="1" spans="1:23">
      <c r="A261" s="122" t="s">
        <v>60</v>
      </c>
      <c r="B261" s="117" t="s">
        <v>385</v>
      </c>
      <c r="C261" s="23" t="s">
        <v>276</v>
      </c>
      <c r="D261" s="23" t="s">
        <v>134</v>
      </c>
      <c r="E261" s="23" t="s">
        <v>133</v>
      </c>
      <c r="F261" s="23" t="s">
        <v>279</v>
      </c>
      <c r="G261" s="23" t="s">
        <v>280</v>
      </c>
      <c r="H261" s="22">
        <v>24660.35</v>
      </c>
      <c r="I261" s="22">
        <v>24660.35</v>
      </c>
      <c r="J261" s="22">
        <v>6165.09</v>
      </c>
      <c r="K261" s="22"/>
      <c r="L261" s="22">
        <v>18495.26</v>
      </c>
      <c r="M261" s="22"/>
      <c r="N261" s="22"/>
      <c r="O261" s="22"/>
      <c r="P261" s="22"/>
      <c r="Q261" s="22"/>
      <c r="R261" s="22"/>
      <c r="S261" s="22"/>
      <c r="T261" s="22"/>
      <c r="U261" s="22"/>
      <c r="V261" s="22"/>
      <c r="W261" s="22"/>
    </row>
    <row r="262" ht="31.4" customHeight="1" spans="1:23">
      <c r="A262" s="122" t="s">
        <v>60</v>
      </c>
      <c r="B262" s="117" t="s">
        <v>385</v>
      </c>
      <c r="C262" s="23" t="s">
        <v>276</v>
      </c>
      <c r="D262" s="23" t="s">
        <v>141</v>
      </c>
      <c r="E262" s="23" t="s">
        <v>142</v>
      </c>
      <c r="F262" s="23" t="s">
        <v>281</v>
      </c>
      <c r="G262" s="23" t="s">
        <v>282</v>
      </c>
      <c r="H262" s="22">
        <v>315788.66</v>
      </c>
      <c r="I262" s="22">
        <v>315788.66</v>
      </c>
      <c r="J262" s="22">
        <v>78947.17</v>
      </c>
      <c r="K262" s="22"/>
      <c r="L262" s="22">
        <v>236841.49</v>
      </c>
      <c r="M262" s="22"/>
      <c r="N262" s="22"/>
      <c r="O262" s="22"/>
      <c r="P262" s="22"/>
      <c r="Q262" s="22"/>
      <c r="R262" s="22"/>
      <c r="S262" s="22"/>
      <c r="T262" s="22"/>
      <c r="U262" s="22"/>
      <c r="V262" s="22"/>
      <c r="W262" s="22"/>
    </row>
    <row r="263" ht="31.4" customHeight="1" spans="1:23">
      <c r="A263" s="122" t="s">
        <v>60</v>
      </c>
      <c r="B263" s="117" t="s">
        <v>385</v>
      </c>
      <c r="C263" s="23" t="s">
        <v>276</v>
      </c>
      <c r="D263" s="23" t="s">
        <v>143</v>
      </c>
      <c r="E263" s="23" t="s">
        <v>144</v>
      </c>
      <c r="F263" s="23" t="s">
        <v>285</v>
      </c>
      <c r="G263" s="23" t="s">
        <v>286</v>
      </c>
      <c r="H263" s="22">
        <v>157894.33</v>
      </c>
      <c r="I263" s="22">
        <v>157894.33</v>
      </c>
      <c r="J263" s="22">
        <v>39473.58</v>
      </c>
      <c r="K263" s="22"/>
      <c r="L263" s="22">
        <v>118420.75</v>
      </c>
      <c r="M263" s="22"/>
      <c r="N263" s="22"/>
      <c r="O263" s="22"/>
      <c r="P263" s="22"/>
      <c r="Q263" s="22"/>
      <c r="R263" s="22"/>
      <c r="S263" s="22"/>
      <c r="T263" s="22"/>
      <c r="U263" s="22"/>
      <c r="V263" s="22"/>
      <c r="W263" s="22"/>
    </row>
    <row r="264" ht="31.4" customHeight="1" spans="1:23">
      <c r="A264" s="122" t="s">
        <v>60</v>
      </c>
      <c r="B264" s="117" t="s">
        <v>385</v>
      </c>
      <c r="C264" s="23" t="s">
        <v>276</v>
      </c>
      <c r="D264" s="23" t="s">
        <v>145</v>
      </c>
      <c r="E264" s="23" t="s">
        <v>146</v>
      </c>
      <c r="F264" s="23" t="s">
        <v>279</v>
      </c>
      <c r="G264" s="23" t="s">
        <v>280</v>
      </c>
      <c r="H264" s="22">
        <v>11056.5</v>
      </c>
      <c r="I264" s="22">
        <v>11056.5</v>
      </c>
      <c r="J264" s="22">
        <v>11056.5</v>
      </c>
      <c r="K264" s="22"/>
      <c r="L264" s="22"/>
      <c r="M264" s="22"/>
      <c r="N264" s="22"/>
      <c r="O264" s="22"/>
      <c r="P264" s="22"/>
      <c r="Q264" s="22"/>
      <c r="R264" s="22"/>
      <c r="S264" s="22"/>
      <c r="T264" s="22"/>
      <c r="U264" s="22"/>
      <c r="V264" s="22"/>
      <c r="W264" s="22"/>
    </row>
    <row r="265" ht="31.4" customHeight="1" spans="1:23">
      <c r="A265" s="122" t="s">
        <v>60</v>
      </c>
      <c r="B265" s="117" t="s">
        <v>386</v>
      </c>
      <c r="C265" s="23" t="s">
        <v>183</v>
      </c>
      <c r="D265" s="23" t="s">
        <v>182</v>
      </c>
      <c r="E265" s="23" t="s">
        <v>183</v>
      </c>
      <c r="F265" s="23" t="s">
        <v>288</v>
      </c>
      <c r="G265" s="23" t="s">
        <v>183</v>
      </c>
      <c r="H265" s="22">
        <v>343286.62</v>
      </c>
      <c r="I265" s="22">
        <v>343286.62</v>
      </c>
      <c r="J265" s="22">
        <v>85821.66</v>
      </c>
      <c r="K265" s="22"/>
      <c r="L265" s="22">
        <v>257464.96</v>
      </c>
      <c r="M265" s="22"/>
      <c r="N265" s="22"/>
      <c r="O265" s="22"/>
      <c r="P265" s="22"/>
      <c r="Q265" s="22"/>
      <c r="R265" s="22"/>
      <c r="S265" s="22"/>
      <c r="T265" s="22"/>
      <c r="U265" s="22"/>
      <c r="V265" s="22"/>
      <c r="W265" s="22"/>
    </row>
    <row r="266" ht="31.4" customHeight="1" spans="1:23">
      <c r="A266" s="122" t="s">
        <v>60</v>
      </c>
      <c r="B266" s="117" t="s">
        <v>387</v>
      </c>
      <c r="C266" s="23" t="s">
        <v>212</v>
      </c>
      <c r="D266" s="23" t="s">
        <v>173</v>
      </c>
      <c r="E266" s="23" t="s">
        <v>174</v>
      </c>
      <c r="F266" s="23" t="s">
        <v>233</v>
      </c>
      <c r="G266" s="23" t="s">
        <v>212</v>
      </c>
      <c r="H266" s="22">
        <v>2700</v>
      </c>
      <c r="I266" s="22">
        <v>2700</v>
      </c>
      <c r="J266" s="22">
        <v>675</v>
      </c>
      <c r="K266" s="22"/>
      <c r="L266" s="22">
        <v>2025</v>
      </c>
      <c r="M266" s="22"/>
      <c r="N266" s="22"/>
      <c r="O266" s="22"/>
      <c r="P266" s="22"/>
      <c r="Q266" s="22"/>
      <c r="R266" s="22"/>
      <c r="S266" s="22"/>
      <c r="T266" s="22"/>
      <c r="U266" s="22"/>
      <c r="V266" s="22"/>
      <c r="W266" s="22"/>
    </row>
    <row r="267" ht="31.4" customHeight="1" spans="1:23">
      <c r="A267" s="122" t="s">
        <v>60</v>
      </c>
      <c r="B267" s="117" t="s">
        <v>388</v>
      </c>
      <c r="C267" s="23" t="s">
        <v>239</v>
      </c>
      <c r="D267" s="23" t="s">
        <v>173</v>
      </c>
      <c r="E267" s="23" t="s">
        <v>174</v>
      </c>
      <c r="F267" s="23" t="s">
        <v>240</v>
      </c>
      <c r="G267" s="23" t="s">
        <v>239</v>
      </c>
      <c r="H267" s="22">
        <v>69514.54</v>
      </c>
      <c r="I267" s="22">
        <v>69514.54</v>
      </c>
      <c r="J267" s="22">
        <v>17378.64</v>
      </c>
      <c r="K267" s="22"/>
      <c r="L267" s="22">
        <v>52135.9</v>
      </c>
      <c r="M267" s="22"/>
      <c r="N267" s="22"/>
      <c r="O267" s="22"/>
      <c r="P267" s="22"/>
      <c r="Q267" s="22"/>
      <c r="R267" s="22"/>
      <c r="S267" s="22"/>
      <c r="T267" s="22"/>
      <c r="U267" s="22"/>
      <c r="V267" s="22"/>
      <c r="W267" s="22"/>
    </row>
    <row r="268" ht="31.4" customHeight="1" spans="1:23">
      <c r="A268" s="122" t="s">
        <v>60</v>
      </c>
      <c r="B268" s="117" t="s">
        <v>389</v>
      </c>
      <c r="C268" s="23" t="s">
        <v>242</v>
      </c>
      <c r="D268" s="23" t="s">
        <v>128</v>
      </c>
      <c r="E268" s="23" t="s">
        <v>129</v>
      </c>
      <c r="F268" s="23" t="s">
        <v>243</v>
      </c>
      <c r="G268" s="23" t="s">
        <v>244</v>
      </c>
      <c r="H268" s="22">
        <v>540</v>
      </c>
      <c r="I268" s="22">
        <v>540</v>
      </c>
      <c r="J268" s="22">
        <v>135</v>
      </c>
      <c r="K268" s="22"/>
      <c r="L268" s="22">
        <v>405</v>
      </c>
      <c r="M268" s="22"/>
      <c r="N268" s="22"/>
      <c r="O268" s="22"/>
      <c r="P268" s="22"/>
      <c r="Q268" s="22"/>
      <c r="R268" s="22"/>
      <c r="S268" s="22"/>
      <c r="T268" s="22"/>
      <c r="U268" s="22"/>
      <c r="V268" s="22"/>
      <c r="W268" s="22"/>
    </row>
    <row r="269" ht="31.4" customHeight="1" spans="1:23">
      <c r="A269" s="122" t="s">
        <v>60</v>
      </c>
      <c r="B269" s="117" t="s">
        <v>389</v>
      </c>
      <c r="C269" s="23" t="s">
        <v>242</v>
      </c>
      <c r="D269" s="23" t="s">
        <v>173</v>
      </c>
      <c r="E269" s="23" t="s">
        <v>174</v>
      </c>
      <c r="F269" s="23" t="s">
        <v>245</v>
      </c>
      <c r="G269" s="23" t="s">
        <v>246</v>
      </c>
      <c r="H269" s="22">
        <v>48310.07</v>
      </c>
      <c r="I269" s="22">
        <v>48310.07</v>
      </c>
      <c r="J269" s="22"/>
      <c r="K269" s="22"/>
      <c r="L269" s="22">
        <v>48310.07</v>
      </c>
      <c r="M269" s="22"/>
      <c r="N269" s="22"/>
      <c r="O269" s="22"/>
      <c r="P269" s="22"/>
      <c r="Q269" s="22"/>
      <c r="R269" s="22"/>
      <c r="S269" s="22"/>
      <c r="T269" s="22"/>
      <c r="U269" s="22"/>
      <c r="V269" s="22"/>
      <c r="W269" s="22"/>
    </row>
    <row r="270" ht="31.4" customHeight="1" spans="1:23">
      <c r="A270" s="122" t="s">
        <v>60</v>
      </c>
      <c r="B270" s="117" t="s">
        <v>389</v>
      </c>
      <c r="C270" s="23" t="s">
        <v>242</v>
      </c>
      <c r="D270" s="23" t="s">
        <v>173</v>
      </c>
      <c r="E270" s="23" t="s">
        <v>174</v>
      </c>
      <c r="F270" s="23" t="s">
        <v>247</v>
      </c>
      <c r="G270" s="23" t="s">
        <v>248</v>
      </c>
      <c r="H270" s="22">
        <v>1000</v>
      </c>
      <c r="I270" s="22">
        <v>1000</v>
      </c>
      <c r="J270" s="22">
        <v>250</v>
      </c>
      <c r="K270" s="22"/>
      <c r="L270" s="22">
        <v>750</v>
      </c>
      <c r="M270" s="22"/>
      <c r="N270" s="22"/>
      <c r="O270" s="22"/>
      <c r="P270" s="22"/>
      <c r="Q270" s="22"/>
      <c r="R270" s="22"/>
      <c r="S270" s="22"/>
      <c r="T270" s="22"/>
      <c r="U270" s="22"/>
      <c r="V270" s="22"/>
      <c r="W270" s="22"/>
    </row>
    <row r="271" ht="31.4" customHeight="1" spans="1:23">
      <c r="A271" s="122" t="s">
        <v>60</v>
      </c>
      <c r="B271" s="117" t="s">
        <v>389</v>
      </c>
      <c r="C271" s="23" t="s">
        <v>242</v>
      </c>
      <c r="D271" s="23" t="s">
        <v>173</v>
      </c>
      <c r="E271" s="23" t="s">
        <v>174</v>
      </c>
      <c r="F271" s="23" t="s">
        <v>249</v>
      </c>
      <c r="G271" s="23" t="s">
        <v>250</v>
      </c>
      <c r="H271" s="22">
        <v>6000</v>
      </c>
      <c r="I271" s="22">
        <v>6000</v>
      </c>
      <c r="J271" s="22">
        <v>1500</v>
      </c>
      <c r="K271" s="22"/>
      <c r="L271" s="22">
        <v>4500</v>
      </c>
      <c r="M271" s="22"/>
      <c r="N271" s="22"/>
      <c r="O271" s="22"/>
      <c r="P271" s="22"/>
      <c r="Q271" s="22"/>
      <c r="R271" s="22"/>
      <c r="S271" s="22"/>
      <c r="T271" s="22"/>
      <c r="U271" s="22"/>
      <c r="V271" s="22"/>
      <c r="W271" s="22"/>
    </row>
    <row r="272" ht="31.4" customHeight="1" spans="1:23">
      <c r="A272" s="122" t="s">
        <v>60</v>
      </c>
      <c r="B272" s="117" t="s">
        <v>389</v>
      </c>
      <c r="C272" s="23" t="s">
        <v>242</v>
      </c>
      <c r="D272" s="23" t="s">
        <v>173</v>
      </c>
      <c r="E272" s="23" t="s">
        <v>174</v>
      </c>
      <c r="F272" s="23" t="s">
        <v>251</v>
      </c>
      <c r="G272" s="23" t="s">
        <v>252</v>
      </c>
      <c r="H272" s="22">
        <v>4000</v>
      </c>
      <c r="I272" s="22">
        <v>4000</v>
      </c>
      <c r="J272" s="22">
        <v>1000</v>
      </c>
      <c r="K272" s="22"/>
      <c r="L272" s="22">
        <v>3000</v>
      </c>
      <c r="M272" s="22"/>
      <c r="N272" s="22"/>
      <c r="O272" s="22"/>
      <c r="P272" s="22"/>
      <c r="Q272" s="22"/>
      <c r="R272" s="22"/>
      <c r="S272" s="22"/>
      <c r="T272" s="22"/>
      <c r="U272" s="22"/>
      <c r="V272" s="22"/>
      <c r="W272" s="22"/>
    </row>
    <row r="273" ht="31.4" customHeight="1" spans="1:23">
      <c r="A273" s="122" t="s">
        <v>60</v>
      </c>
      <c r="B273" s="117" t="s">
        <v>389</v>
      </c>
      <c r="C273" s="23" t="s">
        <v>242</v>
      </c>
      <c r="D273" s="23" t="s">
        <v>173</v>
      </c>
      <c r="E273" s="23" t="s">
        <v>174</v>
      </c>
      <c r="F273" s="23" t="s">
        <v>253</v>
      </c>
      <c r="G273" s="23" t="s">
        <v>254</v>
      </c>
      <c r="H273" s="22">
        <v>7000</v>
      </c>
      <c r="I273" s="22">
        <v>7000</v>
      </c>
      <c r="J273" s="22">
        <v>1750</v>
      </c>
      <c r="K273" s="22"/>
      <c r="L273" s="22">
        <v>5250</v>
      </c>
      <c r="M273" s="22"/>
      <c r="N273" s="22"/>
      <c r="O273" s="22"/>
      <c r="P273" s="22"/>
      <c r="Q273" s="22"/>
      <c r="R273" s="22"/>
      <c r="S273" s="22"/>
      <c r="T273" s="22"/>
      <c r="U273" s="22"/>
      <c r="V273" s="22"/>
      <c r="W273" s="22"/>
    </row>
    <row r="274" ht="31.4" customHeight="1" spans="1:23">
      <c r="A274" s="122" t="s">
        <v>60</v>
      </c>
      <c r="B274" s="117" t="s">
        <v>389</v>
      </c>
      <c r="C274" s="23" t="s">
        <v>242</v>
      </c>
      <c r="D274" s="23" t="s">
        <v>173</v>
      </c>
      <c r="E274" s="23" t="s">
        <v>174</v>
      </c>
      <c r="F274" s="23" t="s">
        <v>257</v>
      </c>
      <c r="G274" s="23" t="s">
        <v>258</v>
      </c>
      <c r="H274" s="22">
        <v>30000</v>
      </c>
      <c r="I274" s="22">
        <v>30000</v>
      </c>
      <c r="J274" s="22">
        <v>7500</v>
      </c>
      <c r="K274" s="22"/>
      <c r="L274" s="22">
        <v>22500</v>
      </c>
      <c r="M274" s="22"/>
      <c r="N274" s="22"/>
      <c r="O274" s="22"/>
      <c r="P274" s="22"/>
      <c r="Q274" s="22"/>
      <c r="R274" s="22"/>
      <c r="S274" s="22"/>
      <c r="T274" s="22"/>
      <c r="U274" s="22"/>
      <c r="V274" s="22"/>
      <c r="W274" s="22"/>
    </row>
    <row r="275" ht="31.4" customHeight="1" spans="1:23">
      <c r="A275" s="122" t="s">
        <v>60</v>
      </c>
      <c r="B275" s="117" t="s">
        <v>389</v>
      </c>
      <c r="C275" s="23" t="s">
        <v>242</v>
      </c>
      <c r="D275" s="23" t="s">
        <v>173</v>
      </c>
      <c r="E275" s="23" t="s">
        <v>174</v>
      </c>
      <c r="F275" s="23" t="s">
        <v>259</v>
      </c>
      <c r="G275" s="23" t="s">
        <v>260</v>
      </c>
      <c r="H275" s="22">
        <v>3600</v>
      </c>
      <c r="I275" s="22">
        <v>3600</v>
      </c>
      <c r="J275" s="22">
        <v>900</v>
      </c>
      <c r="K275" s="22"/>
      <c r="L275" s="22">
        <v>2700</v>
      </c>
      <c r="M275" s="22"/>
      <c r="N275" s="22"/>
      <c r="O275" s="22"/>
      <c r="P275" s="22"/>
      <c r="Q275" s="22"/>
      <c r="R275" s="22"/>
      <c r="S275" s="22"/>
      <c r="T275" s="22"/>
      <c r="U275" s="22"/>
      <c r="V275" s="22"/>
      <c r="W275" s="22"/>
    </row>
    <row r="276" ht="31.4" customHeight="1" spans="1:23">
      <c r="A276" s="122" t="s">
        <v>60</v>
      </c>
      <c r="B276" s="117" t="s">
        <v>389</v>
      </c>
      <c r="C276" s="23" t="s">
        <v>242</v>
      </c>
      <c r="D276" s="23" t="s">
        <v>173</v>
      </c>
      <c r="E276" s="23" t="s">
        <v>174</v>
      </c>
      <c r="F276" s="23" t="s">
        <v>263</v>
      </c>
      <c r="G276" s="23" t="s">
        <v>264</v>
      </c>
      <c r="H276" s="22">
        <v>6200</v>
      </c>
      <c r="I276" s="22">
        <v>6200</v>
      </c>
      <c r="J276" s="22">
        <v>1550</v>
      </c>
      <c r="K276" s="22"/>
      <c r="L276" s="22">
        <v>4650</v>
      </c>
      <c r="M276" s="22"/>
      <c r="N276" s="22"/>
      <c r="O276" s="22"/>
      <c r="P276" s="22"/>
      <c r="Q276" s="22"/>
      <c r="R276" s="22"/>
      <c r="S276" s="22"/>
      <c r="T276" s="22"/>
      <c r="U276" s="22"/>
      <c r="V276" s="22"/>
      <c r="W276" s="22"/>
    </row>
    <row r="277" ht="31.4" customHeight="1" spans="1:23">
      <c r="A277" s="122" t="s">
        <v>60</v>
      </c>
      <c r="B277" s="117" t="s">
        <v>389</v>
      </c>
      <c r="C277" s="23" t="s">
        <v>242</v>
      </c>
      <c r="D277" s="23" t="s">
        <v>173</v>
      </c>
      <c r="E277" s="23" t="s">
        <v>174</v>
      </c>
      <c r="F277" s="23" t="s">
        <v>243</v>
      </c>
      <c r="G277" s="23" t="s">
        <v>244</v>
      </c>
      <c r="H277" s="22">
        <v>127114.54</v>
      </c>
      <c r="I277" s="22">
        <v>127114.54</v>
      </c>
      <c r="J277" s="22">
        <v>31778.64</v>
      </c>
      <c r="K277" s="22"/>
      <c r="L277" s="22">
        <v>95335.9</v>
      </c>
      <c r="M277" s="22"/>
      <c r="N277" s="22"/>
      <c r="O277" s="22"/>
      <c r="P277" s="22"/>
      <c r="Q277" s="22"/>
      <c r="R277" s="22"/>
      <c r="S277" s="22"/>
      <c r="T277" s="22"/>
      <c r="U277" s="22"/>
      <c r="V277" s="22"/>
      <c r="W277" s="22"/>
    </row>
    <row r="278" ht="31.4" customHeight="1" spans="1:23">
      <c r="A278" s="23" t="s">
        <v>62</v>
      </c>
      <c r="B278" s="23"/>
      <c r="C278" s="23"/>
      <c r="D278" s="23"/>
      <c r="E278" s="23"/>
      <c r="F278" s="23"/>
      <c r="G278" s="23"/>
      <c r="H278" s="22">
        <v>28534022.85</v>
      </c>
      <c r="I278" s="22">
        <v>26677409.13</v>
      </c>
      <c r="J278" s="22">
        <v>6672327.29</v>
      </c>
      <c r="K278" s="22"/>
      <c r="L278" s="22">
        <v>20005081.84</v>
      </c>
      <c r="M278" s="22"/>
      <c r="N278" s="22"/>
      <c r="O278" s="22"/>
      <c r="P278" s="22"/>
      <c r="Q278" s="22"/>
      <c r="R278" s="22">
        <v>1856613.72</v>
      </c>
      <c r="S278" s="22"/>
      <c r="T278" s="22"/>
      <c r="U278" s="22"/>
      <c r="V278" s="22"/>
      <c r="W278" s="22">
        <v>1856613.72</v>
      </c>
    </row>
    <row r="279" ht="31.4" customHeight="1" spans="1:23">
      <c r="A279" s="121" t="s">
        <v>62</v>
      </c>
      <c r="B279" s="117" t="s">
        <v>390</v>
      </c>
      <c r="C279" s="23" t="s">
        <v>308</v>
      </c>
      <c r="D279" s="23" t="s">
        <v>163</v>
      </c>
      <c r="E279" s="23" t="s">
        <v>164</v>
      </c>
      <c r="F279" s="23" t="s">
        <v>269</v>
      </c>
      <c r="G279" s="23" t="s">
        <v>270</v>
      </c>
      <c r="H279" s="22">
        <v>7786284</v>
      </c>
      <c r="I279" s="22">
        <v>7786284</v>
      </c>
      <c r="J279" s="22">
        <v>1946571</v>
      </c>
      <c r="K279" s="22"/>
      <c r="L279" s="22">
        <v>5839713</v>
      </c>
      <c r="M279" s="22"/>
      <c r="N279" s="22"/>
      <c r="O279" s="22"/>
      <c r="P279" s="22"/>
      <c r="Q279" s="22"/>
      <c r="R279" s="22"/>
      <c r="S279" s="22"/>
      <c r="T279" s="22"/>
      <c r="U279" s="22"/>
      <c r="V279" s="22"/>
      <c r="W279" s="22"/>
    </row>
    <row r="280" ht="31.4" customHeight="1" spans="1:23">
      <c r="A280" s="121" t="s">
        <v>62</v>
      </c>
      <c r="B280" s="117" t="s">
        <v>390</v>
      </c>
      <c r="C280" s="23" t="s">
        <v>308</v>
      </c>
      <c r="D280" s="23" t="s">
        <v>163</v>
      </c>
      <c r="E280" s="23" t="s">
        <v>164</v>
      </c>
      <c r="F280" s="23" t="s">
        <v>271</v>
      </c>
      <c r="G280" s="23" t="s">
        <v>272</v>
      </c>
      <c r="H280" s="22">
        <v>403722</v>
      </c>
      <c r="I280" s="22">
        <v>399972</v>
      </c>
      <c r="J280" s="22">
        <v>99993</v>
      </c>
      <c r="K280" s="22"/>
      <c r="L280" s="22">
        <v>299979</v>
      </c>
      <c r="M280" s="22"/>
      <c r="N280" s="22"/>
      <c r="O280" s="22"/>
      <c r="P280" s="22"/>
      <c r="Q280" s="22"/>
      <c r="R280" s="22">
        <v>3750</v>
      </c>
      <c r="S280" s="22"/>
      <c r="T280" s="22"/>
      <c r="U280" s="22"/>
      <c r="V280" s="22"/>
      <c r="W280" s="22">
        <v>3750</v>
      </c>
    </row>
    <row r="281" ht="31.4" customHeight="1" spans="1:23">
      <c r="A281" s="121" t="s">
        <v>62</v>
      </c>
      <c r="B281" s="117" t="s">
        <v>390</v>
      </c>
      <c r="C281" s="23" t="s">
        <v>308</v>
      </c>
      <c r="D281" s="23" t="s">
        <v>163</v>
      </c>
      <c r="E281" s="23" t="s">
        <v>164</v>
      </c>
      <c r="F281" s="23" t="s">
        <v>273</v>
      </c>
      <c r="G281" s="23" t="s">
        <v>274</v>
      </c>
      <c r="H281" s="22">
        <v>1766357</v>
      </c>
      <c r="I281" s="22">
        <v>648857</v>
      </c>
      <c r="J281" s="22">
        <v>162214.25</v>
      </c>
      <c r="K281" s="22"/>
      <c r="L281" s="22">
        <v>486642.75</v>
      </c>
      <c r="M281" s="22"/>
      <c r="N281" s="22"/>
      <c r="O281" s="22"/>
      <c r="P281" s="22"/>
      <c r="Q281" s="22"/>
      <c r="R281" s="22">
        <v>1117500</v>
      </c>
      <c r="S281" s="22"/>
      <c r="T281" s="22"/>
      <c r="U281" s="22"/>
      <c r="V281" s="22"/>
      <c r="W281" s="22">
        <v>1117500</v>
      </c>
    </row>
    <row r="282" ht="31.4" customHeight="1" spans="1:23">
      <c r="A282" s="121" t="s">
        <v>62</v>
      </c>
      <c r="B282" s="117" t="s">
        <v>390</v>
      </c>
      <c r="C282" s="23" t="s">
        <v>308</v>
      </c>
      <c r="D282" s="23" t="s">
        <v>163</v>
      </c>
      <c r="E282" s="23" t="s">
        <v>164</v>
      </c>
      <c r="F282" s="23" t="s">
        <v>309</v>
      </c>
      <c r="G282" s="23" t="s">
        <v>310</v>
      </c>
      <c r="H282" s="22">
        <v>8728464</v>
      </c>
      <c r="I282" s="22">
        <v>8728464</v>
      </c>
      <c r="J282" s="22">
        <v>2182116</v>
      </c>
      <c r="K282" s="22"/>
      <c r="L282" s="22">
        <v>6546348</v>
      </c>
      <c r="M282" s="22"/>
      <c r="N282" s="22"/>
      <c r="O282" s="22"/>
      <c r="P282" s="22"/>
      <c r="Q282" s="22"/>
      <c r="R282" s="22"/>
      <c r="S282" s="22"/>
      <c r="T282" s="22"/>
      <c r="U282" s="22"/>
      <c r="V282" s="22"/>
      <c r="W282" s="22"/>
    </row>
    <row r="283" ht="31.4" customHeight="1" spans="1:23">
      <c r="A283" s="121" t="s">
        <v>62</v>
      </c>
      <c r="B283" s="117" t="s">
        <v>391</v>
      </c>
      <c r="C283" s="23" t="s">
        <v>276</v>
      </c>
      <c r="D283" s="23" t="s">
        <v>130</v>
      </c>
      <c r="E283" s="23" t="s">
        <v>131</v>
      </c>
      <c r="F283" s="23" t="s">
        <v>277</v>
      </c>
      <c r="G283" s="23" t="s">
        <v>278</v>
      </c>
      <c r="H283" s="22">
        <v>2562941.64</v>
      </c>
      <c r="I283" s="22">
        <v>2562941.64</v>
      </c>
      <c r="J283" s="22">
        <v>640735.41</v>
      </c>
      <c r="K283" s="22"/>
      <c r="L283" s="22">
        <v>1922206.23</v>
      </c>
      <c r="M283" s="22"/>
      <c r="N283" s="22"/>
      <c r="O283" s="22"/>
      <c r="P283" s="22"/>
      <c r="Q283" s="22"/>
      <c r="R283" s="22"/>
      <c r="S283" s="22"/>
      <c r="T283" s="22"/>
      <c r="U283" s="22"/>
      <c r="V283" s="22"/>
      <c r="W283" s="22"/>
    </row>
    <row r="284" ht="31.4" customHeight="1" spans="1:23">
      <c r="A284" s="121" t="s">
        <v>62</v>
      </c>
      <c r="B284" s="117" t="s">
        <v>391</v>
      </c>
      <c r="C284" s="23" t="s">
        <v>276</v>
      </c>
      <c r="D284" s="23" t="s">
        <v>134</v>
      </c>
      <c r="E284" s="23" t="s">
        <v>133</v>
      </c>
      <c r="F284" s="23" t="s">
        <v>279</v>
      </c>
      <c r="G284" s="23" t="s">
        <v>280</v>
      </c>
      <c r="H284" s="22">
        <v>127375.97</v>
      </c>
      <c r="I284" s="22">
        <v>127375.97</v>
      </c>
      <c r="J284" s="22">
        <v>31843.99</v>
      </c>
      <c r="K284" s="22"/>
      <c r="L284" s="22">
        <v>95531.98</v>
      </c>
      <c r="M284" s="22"/>
      <c r="N284" s="22"/>
      <c r="O284" s="22"/>
      <c r="P284" s="22"/>
      <c r="Q284" s="22"/>
      <c r="R284" s="22"/>
      <c r="S284" s="22"/>
      <c r="T284" s="22"/>
      <c r="U284" s="22"/>
      <c r="V284" s="22"/>
      <c r="W284" s="22"/>
    </row>
    <row r="285" ht="31.4" customHeight="1" spans="1:23">
      <c r="A285" s="121" t="s">
        <v>62</v>
      </c>
      <c r="B285" s="117" t="s">
        <v>391</v>
      </c>
      <c r="C285" s="23" t="s">
        <v>276</v>
      </c>
      <c r="D285" s="23" t="s">
        <v>141</v>
      </c>
      <c r="E285" s="23" t="s">
        <v>142</v>
      </c>
      <c r="F285" s="23" t="s">
        <v>281</v>
      </c>
      <c r="G285" s="23" t="s">
        <v>282</v>
      </c>
      <c r="H285" s="22">
        <v>1601838.53</v>
      </c>
      <c r="I285" s="22">
        <v>1601838.53</v>
      </c>
      <c r="J285" s="22">
        <v>400459.63</v>
      </c>
      <c r="K285" s="22"/>
      <c r="L285" s="22">
        <v>1201378.9</v>
      </c>
      <c r="M285" s="22"/>
      <c r="N285" s="22"/>
      <c r="O285" s="22"/>
      <c r="P285" s="22"/>
      <c r="Q285" s="22"/>
      <c r="R285" s="22"/>
      <c r="S285" s="22"/>
      <c r="T285" s="22"/>
      <c r="U285" s="22"/>
      <c r="V285" s="22"/>
      <c r="W285" s="22"/>
    </row>
    <row r="286" ht="31.4" customHeight="1" spans="1:23">
      <c r="A286" s="121" t="s">
        <v>62</v>
      </c>
      <c r="B286" s="117" t="s">
        <v>391</v>
      </c>
      <c r="C286" s="23" t="s">
        <v>276</v>
      </c>
      <c r="D286" s="23" t="s">
        <v>141</v>
      </c>
      <c r="E286" s="23" t="s">
        <v>142</v>
      </c>
      <c r="F286" s="23" t="s">
        <v>283</v>
      </c>
      <c r="G286" s="23" t="s">
        <v>284</v>
      </c>
      <c r="H286" s="22">
        <v>118230</v>
      </c>
      <c r="I286" s="22">
        <v>118230</v>
      </c>
      <c r="J286" s="22">
        <v>29557.5</v>
      </c>
      <c r="K286" s="22"/>
      <c r="L286" s="22">
        <v>88672.5</v>
      </c>
      <c r="M286" s="22"/>
      <c r="N286" s="22"/>
      <c r="O286" s="22"/>
      <c r="P286" s="22"/>
      <c r="Q286" s="22"/>
      <c r="R286" s="22"/>
      <c r="S286" s="22"/>
      <c r="T286" s="22"/>
      <c r="U286" s="22"/>
      <c r="V286" s="22"/>
      <c r="W286" s="22"/>
    </row>
    <row r="287" ht="31.4" customHeight="1" spans="1:23">
      <c r="A287" s="121" t="s">
        <v>62</v>
      </c>
      <c r="B287" s="117" t="s">
        <v>391</v>
      </c>
      <c r="C287" s="23" t="s">
        <v>276</v>
      </c>
      <c r="D287" s="23" t="s">
        <v>143</v>
      </c>
      <c r="E287" s="23" t="s">
        <v>144</v>
      </c>
      <c r="F287" s="23" t="s">
        <v>285</v>
      </c>
      <c r="G287" s="23" t="s">
        <v>286</v>
      </c>
      <c r="H287" s="22">
        <v>1159613.73</v>
      </c>
      <c r="I287" s="22">
        <v>1159613.73</v>
      </c>
      <c r="J287" s="22">
        <v>289903.43</v>
      </c>
      <c r="K287" s="22"/>
      <c r="L287" s="22">
        <v>869710.3</v>
      </c>
      <c r="M287" s="22"/>
      <c r="N287" s="22"/>
      <c r="O287" s="22"/>
      <c r="P287" s="22"/>
      <c r="Q287" s="22"/>
      <c r="R287" s="22"/>
      <c r="S287" s="22"/>
      <c r="T287" s="22"/>
      <c r="U287" s="22"/>
      <c r="V287" s="22"/>
      <c r="W287" s="22"/>
    </row>
    <row r="288" ht="31.4" customHeight="1" spans="1:23">
      <c r="A288" s="121" t="s">
        <v>62</v>
      </c>
      <c r="B288" s="117" t="s">
        <v>391</v>
      </c>
      <c r="C288" s="23" t="s">
        <v>276</v>
      </c>
      <c r="D288" s="23" t="s">
        <v>145</v>
      </c>
      <c r="E288" s="23" t="s">
        <v>146</v>
      </c>
      <c r="F288" s="23" t="s">
        <v>279</v>
      </c>
      <c r="G288" s="23" t="s">
        <v>280</v>
      </c>
      <c r="H288" s="22">
        <v>81900</v>
      </c>
      <c r="I288" s="22">
        <v>81900</v>
      </c>
      <c r="J288" s="22">
        <v>81900</v>
      </c>
      <c r="K288" s="22"/>
      <c r="L288" s="22"/>
      <c r="M288" s="22"/>
      <c r="N288" s="22"/>
      <c r="O288" s="22"/>
      <c r="P288" s="22"/>
      <c r="Q288" s="22"/>
      <c r="R288" s="22"/>
      <c r="S288" s="22"/>
      <c r="T288" s="22"/>
      <c r="U288" s="22"/>
      <c r="V288" s="22"/>
      <c r="W288" s="22"/>
    </row>
    <row r="289" ht="31.4" customHeight="1" spans="1:23">
      <c r="A289" s="121" t="s">
        <v>62</v>
      </c>
      <c r="B289" s="117" t="s">
        <v>392</v>
      </c>
      <c r="C289" s="23" t="s">
        <v>183</v>
      </c>
      <c r="D289" s="23" t="s">
        <v>182</v>
      </c>
      <c r="E289" s="23" t="s">
        <v>183</v>
      </c>
      <c r="F289" s="23" t="s">
        <v>288</v>
      </c>
      <c r="G289" s="23" t="s">
        <v>183</v>
      </c>
      <c r="H289" s="22">
        <v>1781992.55</v>
      </c>
      <c r="I289" s="22">
        <v>1781992.55</v>
      </c>
      <c r="J289" s="22">
        <v>445498.14</v>
      </c>
      <c r="K289" s="22"/>
      <c r="L289" s="22">
        <v>1336494.41</v>
      </c>
      <c r="M289" s="22"/>
      <c r="N289" s="22"/>
      <c r="O289" s="22"/>
      <c r="P289" s="22"/>
      <c r="Q289" s="22"/>
      <c r="R289" s="22"/>
      <c r="S289" s="22"/>
      <c r="T289" s="22"/>
      <c r="U289" s="22"/>
      <c r="V289" s="22"/>
      <c r="W289" s="22"/>
    </row>
    <row r="290" ht="31.4" customHeight="1" spans="1:23">
      <c r="A290" s="121" t="s">
        <v>62</v>
      </c>
      <c r="B290" s="117" t="s">
        <v>393</v>
      </c>
      <c r="C290" s="23" t="s">
        <v>290</v>
      </c>
      <c r="D290" s="23" t="s">
        <v>163</v>
      </c>
      <c r="E290" s="23" t="s">
        <v>164</v>
      </c>
      <c r="F290" s="23" t="s">
        <v>291</v>
      </c>
      <c r="G290" s="23" t="s">
        <v>292</v>
      </c>
      <c r="H290" s="22">
        <v>35175.6</v>
      </c>
      <c r="I290" s="22">
        <v>35175.6</v>
      </c>
      <c r="J290" s="22">
        <v>8793.9</v>
      </c>
      <c r="K290" s="22"/>
      <c r="L290" s="22">
        <v>26381.7</v>
      </c>
      <c r="M290" s="22"/>
      <c r="N290" s="22"/>
      <c r="O290" s="22"/>
      <c r="P290" s="22"/>
      <c r="Q290" s="22"/>
      <c r="R290" s="22"/>
      <c r="S290" s="22"/>
      <c r="T290" s="22"/>
      <c r="U290" s="22"/>
      <c r="V290" s="22"/>
      <c r="W290" s="22"/>
    </row>
    <row r="291" ht="31.4" customHeight="1" spans="1:23">
      <c r="A291" s="121" t="s">
        <v>62</v>
      </c>
      <c r="B291" s="117" t="s">
        <v>394</v>
      </c>
      <c r="C291" s="23" t="s">
        <v>294</v>
      </c>
      <c r="D291" s="23" t="s">
        <v>163</v>
      </c>
      <c r="E291" s="23" t="s">
        <v>164</v>
      </c>
      <c r="F291" s="23" t="s">
        <v>295</v>
      </c>
      <c r="G291" s="23" t="s">
        <v>296</v>
      </c>
      <c r="H291" s="22">
        <v>403600</v>
      </c>
      <c r="I291" s="22">
        <v>203800</v>
      </c>
      <c r="J291" s="22"/>
      <c r="K291" s="22"/>
      <c r="L291" s="22">
        <v>203800</v>
      </c>
      <c r="M291" s="22"/>
      <c r="N291" s="22"/>
      <c r="O291" s="22"/>
      <c r="P291" s="22"/>
      <c r="Q291" s="22"/>
      <c r="R291" s="22">
        <v>199800</v>
      </c>
      <c r="S291" s="22"/>
      <c r="T291" s="22"/>
      <c r="U291" s="22"/>
      <c r="V291" s="22"/>
      <c r="W291" s="22">
        <v>199800</v>
      </c>
    </row>
    <row r="292" ht="31.4" customHeight="1" spans="1:23">
      <c r="A292" s="121" t="s">
        <v>62</v>
      </c>
      <c r="B292" s="117" t="s">
        <v>395</v>
      </c>
      <c r="C292" s="23" t="s">
        <v>212</v>
      </c>
      <c r="D292" s="23" t="s">
        <v>163</v>
      </c>
      <c r="E292" s="23" t="s">
        <v>164</v>
      </c>
      <c r="F292" s="23" t="s">
        <v>233</v>
      </c>
      <c r="G292" s="23" t="s">
        <v>212</v>
      </c>
      <c r="H292" s="22">
        <v>5800</v>
      </c>
      <c r="I292" s="22">
        <v>5800</v>
      </c>
      <c r="J292" s="22">
        <v>1450</v>
      </c>
      <c r="K292" s="22"/>
      <c r="L292" s="22">
        <v>4350</v>
      </c>
      <c r="M292" s="22"/>
      <c r="N292" s="22"/>
      <c r="O292" s="22"/>
      <c r="P292" s="22"/>
      <c r="Q292" s="22"/>
      <c r="R292" s="22"/>
      <c r="S292" s="22"/>
      <c r="T292" s="22"/>
      <c r="U292" s="22"/>
      <c r="V292" s="22"/>
      <c r="W292" s="22"/>
    </row>
    <row r="293" ht="31.4" customHeight="1" spans="1:23">
      <c r="A293" s="121" t="s">
        <v>62</v>
      </c>
      <c r="B293" s="117" t="s">
        <v>396</v>
      </c>
      <c r="C293" s="23" t="s">
        <v>239</v>
      </c>
      <c r="D293" s="23" t="s">
        <v>163</v>
      </c>
      <c r="E293" s="23" t="s">
        <v>164</v>
      </c>
      <c r="F293" s="23" t="s">
        <v>240</v>
      </c>
      <c r="G293" s="23" t="s">
        <v>239</v>
      </c>
      <c r="H293" s="22">
        <v>351271.54</v>
      </c>
      <c r="I293" s="22">
        <v>351271.54</v>
      </c>
      <c r="J293" s="22">
        <v>87817.89</v>
      </c>
      <c r="K293" s="22"/>
      <c r="L293" s="22">
        <v>263453.65</v>
      </c>
      <c r="M293" s="22"/>
      <c r="N293" s="22"/>
      <c r="O293" s="22"/>
      <c r="P293" s="22"/>
      <c r="Q293" s="22"/>
      <c r="R293" s="22"/>
      <c r="S293" s="22"/>
      <c r="T293" s="22"/>
      <c r="U293" s="22"/>
      <c r="V293" s="22"/>
      <c r="W293" s="22"/>
    </row>
    <row r="294" ht="31.4" customHeight="1" spans="1:23">
      <c r="A294" s="121" t="s">
        <v>62</v>
      </c>
      <c r="B294" s="117" t="s">
        <v>397</v>
      </c>
      <c r="C294" s="23" t="s">
        <v>242</v>
      </c>
      <c r="D294" s="23" t="s">
        <v>128</v>
      </c>
      <c r="E294" s="23" t="s">
        <v>129</v>
      </c>
      <c r="F294" s="23" t="s">
        <v>243</v>
      </c>
      <c r="G294" s="23" t="s">
        <v>244</v>
      </c>
      <c r="H294" s="22">
        <v>53280</v>
      </c>
      <c r="I294" s="22">
        <v>53280</v>
      </c>
      <c r="J294" s="22">
        <v>13320</v>
      </c>
      <c r="K294" s="22"/>
      <c r="L294" s="22">
        <v>39960</v>
      </c>
      <c r="M294" s="22"/>
      <c r="N294" s="22"/>
      <c r="O294" s="22"/>
      <c r="P294" s="22"/>
      <c r="Q294" s="22"/>
      <c r="R294" s="22"/>
      <c r="S294" s="22"/>
      <c r="T294" s="22"/>
      <c r="U294" s="22"/>
      <c r="V294" s="22"/>
      <c r="W294" s="22"/>
    </row>
    <row r="295" ht="31.4" customHeight="1" spans="1:23">
      <c r="A295" s="121" t="s">
        <v>62</v>
      </c>
      <c r="B295" s="117" t="s">
        <v>397</v>
      </c>
      <c r="C295" s="23" t="s">
        <v>242</v>
      </c>
      <c r="D295" s="23" t="s">
        <v>163</v>
      </c>
      <c r="E295" s="23" t="s">
        <v>164</v>
      </c>
      <c r="F295" s="23" t="s">
        <v>245</v>
      </c>
      <c r="G295" s="23" t="s">
        <v>246</v>
      </c>
      <c r="H295" s="22">
        <v>54000</v>
      </c>
      <c r="I295" s="22">
        <v>50000</v>
      </c>
      <c r="J295" s="22">
        <v>12500</v>
      </c>
      <c r="K295" s="22"/>
      <c r="L295" s="22">
        <v>37500</v>
      </c>
      <c r="M295" s="22"/>
      <c r="N295" s="22"/>
      <c r="O295" s="22"/>
      <c r="P295" s="22"/>
      <c r="Q295" s="22"/>
      <c r="R295" s="22">
        <v>4000</v>
      </c>
      <c r="S295" s="22"/>
      <c r="T295" s="22"/>
      <c r="U295" s="22"/>
      <c r="V295" s="22"/>
      <c r="W295" s="22">
        <v>4000</v>
      </c>
    </row>
    <row r="296" ht="31.4" customHeight="1" spans="1:23">
      <c r="A296" s="121" t="s">
        <v>62</v>
      </c>
      <c r="B296" s="117" t="s">
        <v>397</v>
      </c>
      <c r="C296" s="23" t="s">
        <v>242</v>
      </c>
      <c r="D296" s="23" t="s">
        <v>163</v>
      </c>
      <c r="E296" s="23" t="s">
        <v>164</v>
      </c>
      <c r="F296" s="23" t="s">
        <v>247</v>
      </c>
      <c r="G296" s="23" t="s">
        <v>248</v>
      </c>
      <c r="H296" s="22">
        <v>60000</v>
      </c>
      <c r="I296" s="22">
        <v>30000</v>
      </c>
      <c r="J296" s="22"/>
      <c r="K296" s="22"/>
      <c r="L296" s="22">
        <v>30000</v>
      </c>
      <c r="M296" s="22"/>
      <c r="N296" s="22"/>
      <c r="O296" s="22"/>
      <c r="P296" s="22"/>
      <c r="Q296" s="22"/>
      <c r="R296" s="22">
        <v>30000</v>
      </c>
      <c r="S296" s="22"/>
      <c r="T296" s="22"/>
      <c r="U296" s="22"/>
      <c r="V296" s="22"/>
      <c r="W296" s="22">
        <v>30000</v>
      </c>
    </row>
    <row r="297" ht="31.4" customHeight="1" spans="1:23">
      <c r="A297" s="121" t="s">
        <v>62</v>
      </c>
      <c r="B297" s="117" t="s">
        <v>397</v>
      </c>
      <c r="C297" s="23" t="s">
        <v>242</v>
      </c>
      <c r="D297" s="23" t="s">
        <v>163</v>
      </c>
      <c r="E297" s="23" t="s">
        <v>164</v>
      </c>
      <c r="F297" s="23" t="s">
        <v>249</v>
      </c>
      <c r="G297" s="23" t="s">
        <v>250</v>
      </c>
      <c r="H297" s="22">
        <v>75000</v>
      </c>
      <c r="I297" s="22">
        <v>30000</v>
      </c>
      <c r="J297" s="22">
        <v>7500</v>
      </c>
      <c r="K297" s="22"/>
      <c r="L297" s="22">
        <v>22500</v>
      </c>
      <c r="M297" s="22"/>
      <c r="N297" s="22"/>
      <c r="O297" s="22"/>
      <c r="P297" s="22"/>
      <c r="Q297" s="22"/>
      <c r="R297" s="22">
        <v>45000</v>
      </c>
      <c r="S297" s="22"/>
      <c r="T297" s="22"/>
      <c r="U297" s="22"/>
      <c r="V297" s="22"/>
      <c r="W297" s="22">
        <v>45000</v>
      </c>
    </row>
    <row r="298" ht="31.4" customHeight="1" spans="1:23">
      <c r="A298" s="121" t="s">
        <v>62</v>
      </c>
      <c r="B298" s="117" t="s">
        <v>397</v>
      </c>
      <c r="C298" s="23" t="s">
        <v>242</v>
      </c>
      <c r="D298" s="23" t="s">
        <v>163</v>
      </c>
      <c r="E298" s="23" t="s">
        <v>164</v>
      </c>
      <c r="F298" s="23" t="s">
        <v>251</v>
      </c>
      <c r="G298" s="23" t="s">
        <v>252</v>
      </c>
      <c r="H298" s="22">
        <v>270543.72</v>
      </c>
      <c r="I298" s="22">
        <v>200000</v>
      </c>
      <c r="J298" s="22">
        <v>50000</v>
      </c>
      <c r="K298" s="22"/>
      <c r="L298" s="22">
        <v>150000</v>
      </c>
      <c r="M298" s="22"/>
      <c r="N298" s="22"/>
      <c r="O298" s="22"/>
      <c r="P298" s="22"/>
      <c r="Q298" s="22"/>
      <c r="R298" s="22">
        <v>70543.72</v>
      </c>
      <c r="S298" s="22"/>
      <c r="T298" s="22"/>
      <c r="U298" s="22"/>
      <c r="V298" s="22"/>
      <c r="W298" s="22">
        <v>70543.72</v>
      </c>
    </row>
    <row r="299" ht="31.4" customHeight="1" spans="1:23">
      <c r="A299" s="121" t="s">
        <v>62</v>
      </c>
      <c r="B299" s="117" t="s">
        <v>397</v>
      </c>
      <c r="C299" s="23" t="s">
        <v>242</v>
      </c>
      <c r="D299" s="23" t="s">
        <v>163</v>
      </c>
      <c r="E299" s="23" t="s">
        <v>164</v>
      </c>
      <c r="F299" s="23" t="s">
        <v>253</v>
      </c>
      <c r="G299" s="23" t="s">
        <v>254</v>
      </c>
      <c r="H299" s="22">
        <v>45000</v>
      </c>
      <c r="I299" s="22">
        <v>45000</v>
      </c>
      <c r="J299" s="22">
        <v>11250</v>
      </c>
      <c r="K299" s="22"/>
      <c r="L299" s="22">
        <v>33750</v>
      </c>
      <c r="M299" s="22"/>
      <c r="N299" s="22"/>
      <c r="O299" s="22"/>
      <c r="P299" s="22"/>
      <c r="Q299" s="22"/>
      <c r="R299" s="22"/>
      <c r="S299" s="22"/>
      <c r="T299" s="22"/>
      <c r="U299" s="22"/>
      <c r="V299" s="22"/>
      <c r="W299" s="22"/>
    </row>
    <row r="300" ht="31.4" customHeight="1" spans="1:23">
      <c r="A300" s="121" t="s">
        <v>62</v>
      </c>
      <c r="B300" s="117" t="s">
        <v>397</v>
      </c>
      <c r="C300" s="23" t="s">
        <v>242</v>
      </c>
      <c r="D300" s="23" t="s">
        <v>163</v>
      </c>
      <c r="E300" s="23" t="s">
        <v>164</v>
      </c>
      <c r="F300" s="23" t="s">
        <v>257</v>
      </c>
      <c r="G300" s="23" t="s">
        <v>258</v>
      </c>
      <c r="H300" s="22">
        <v>199241.03</v>
      </c>
      <c r="I300" s="22">
        <v>199241.03</v>
      </c>
      <c r="J300" s="22">
        <v>49810.26</v>
      </c>
      <c r="K300" s="22"/>
      <c r="L300" s="22">
        <v>149430.77</v>
      </c>
      <c r="M300" s="22"/>
      <c r="N300" s="22"/>
      <c r="O300" s="22"/>
      <c r="P300" s="22"/>
      <c r="Q300" s="22"/>
      <c r="R300" s="22"/>
      <c r="S300" s="22"/>
      <c r="T300" s="22"/>
      <c r="U300" s="22"/>
      <c r="V300" s="22"/>
      <c r="W300" s="22"/>
    </row>
    <row r="301" ht="31.4" customHeight="1" spans="1:23">
      <c r="A301" s="121" t="s">
        <v>62</v>
      </c>
      <c r="B301" s="117" t="s">
        <v>397</v>
      </c>
      <c r="C301" s="23" t="s">
        <v>242</v>
      </c>
      <c r="D301" s="23" t="s">
        <v>163</v>
      </c>
      <c r="E301" s="23" t="s">
        <v>164</v>
      </c>
      <c r="F301" s="23" t="s">
        <v>259</v>
      </c>
      <c r="G301" s="23" t="s">
        <v>260</v>
      </c>
      <c r="H301" s="22">
        <v>32000</v>
      </c>
      <c r="I301" s="22">
        <v>32000</v>
      </c>
      <c r="J301" s="22">
        <v>8000</v>
      </c>
      <c r="K301" s="22"/>
      <c r="L301" s="22">
        <v>24000</v>
      </c>
      <c r="M301" s="22"/>
      <c r="N301" s="22"/>
      <c r="O301" s="22"/>
      <c r="P301" s="22"/>
      <c r="Q301" s="22"/>
      <c r="R301" s="22"/>
      <c r="S301" s="22"/>
      <c r="T301" s="22"/>
      <c r="U301" s="22"/>
      <c r="V301" s="22"/>
      <c r="W301" s="22"/>
    </row>
    <row r="302" ht="31.4" customHeight="1" spans="1:23">
      <c r="A302" s="121" t="s">
        <v>62</v>
      </c>
      <c r="B302" s="117" t="s">
        <v>397</v>
      </c>
      <c r="C302" s="23" t="s">
        <v>242</v>
      </c>
      <c r="D302" s="23" t="s">
        <v>163</v>
      </c>
      <c r="E302" s="23" t="s">
        <v>164</v>
      </c>
      <c r="F302" s="23" t="s">
        <v>243</v>
      </c>
      <c r="G302" s="23" t="s">
        <v>244</v>
      </c>
      <c r="H302" s="22">
        <v>830391.54</v>
      </c>
      <c r="I302" s="22">
        <v>444371.54</v>
      </c>
      <c r="J302" s="22">
        <v>111092.89</v>
      </c>
      <c r="K302" s="22"/>
      <c r="L302" s="22">
        <v>333278.65</v>
      </c>
      <c r="M302" s="22"/>
      <c r="N302" s="22"/>
      <c r="O302" s="22"/>
      <c r="P302" s="22"/>
      <c r="Q302" s="22"/>
      <c r="R302" s="22">
        <v>386020</v>
      </c>
      <c r="S302" s="22"/>
      <c r="T302" s="22"/>
      <c r="U302" s="22"/>
      <c r="V302" s="22"/>
      <c r="W302" s="22">
        <v>386020</v>
      </c>
    </row>
    <row r="303" ht="31.4" customHeight="1" spans="1:23">
      <c r="A303" s="23" t="s">
        <v>64</v>
      </c>
      <c r="B303" s="23"/>
      <c r="C303" s="23"/>
      <c r="D303" s="23"/>
      <c r="E303" s="23"/>
      <c r="F303" s="23"/>
      <c r="G303" s="23"/>
      <c r="H303" s="22">
        <v>13111504.41</v>
      </c>
      <c r="I303" s="22">
        <v>12066504.41</v>
      </c>
      <c r="J303" s="22">
        <v>2971431.98</v>
      </c>
      <c r="K303" s="22"/>
      <c r="L303" s="22">
        <v>9095072.43</v>
      </c>
      <c r="M303" s="22"/>
      <c r="N303" s="22"/>
      <c r="O303" s="22"/>
      <c r="P303" s="22"/>
      <c r="Q303" s="22"/>
      <c r="R303" s="22">
        <v>1045000</v>
      </c>
      <c r="S303" s="22"/>
      <c r="T303" s="22"/>
      <c r="U303" s="22"/>
      <c r="V303" s="22"/>
      <c r="W303" s="22">
        <v>1045000</v>
      </c>
    </row>
    <row r="304" ht="31.4" customHeight="1" spans="1:23">
      <c r="A304" s="121" t="s">
        <v>64</v>
      </c>
      <c r="B304" s="117" t="s">
        <v>398</v>
      </c>
      <c r="C304" s="23" t="s">
        <v>308</v>
      </c>
      <c r="D304" s="23" t="s">
        <v>163</v>
      </c>
      <c r="E304" s="23" t="s">
        <v>164</v>
      </c>
      <c r="F304" s="23" t="s">
        <v>269</v>
      </c>
      <c r="G304" s="23" t="s">
        <v>270</v>
      </c>
      <c r="H304" s="22">
        <v>3545232</v>
      </c>
      <c r="I304" s="22">
        <v>3545232</v>
      </c>
      <c r="J304" s="22">
        <v>886308</v>
      </c>
      <c r="K304" s="22"/>
      <c r="L304" s="22">
        <v>2658924</v>
      </c>
      <c r="M304" s="22"/>
      <c r="N304" s="22"/>
      <c r="O304" s="22"/>
      <c r="P304" s="22"/>
      <c r="Q304" s="22"/>
      <c r="R304" s="22"/>
      <c r="S304" s="22"/>
      <c r="T304" s="22"/>
      <c r="U304" s="22"/>
      <c r="V304" s="22"/>
      <c r="W304" s="22"/>
    </row>
    <row r="305" ht="31.4" customHeight="1" spans="1:23">
      <c r="A305" s="121" t="s">
        <v>64</v>
      </c>
      <c r="B305" s="117" t="s">
        <v>398</v>
      </c>
      <c r="C305" s="23" t="s">
        <v>308</v>
      </c>
      <c r="D305" s="23" t="s">
        <v>163</v>
      </c>
      <c r="E305" s="23" t="s">
        <v>164</v>
      </c>
      <c r="F305" s="23" t="s">
        <v>271</v>
      </c>
      <c r="G305" s="23" t="s">
        <v>272</v>
      </c>
      <c r="H305" s="22">
        <v>594576</v>
      </c>
      <c r="I305" s="22">
        <v>594576</v>
      </c>
      <c r="J305" s="22">
        <v>148644</v>
      </c>
      <c r="K305" s="22"/>
      <c r="L305" s="22">
        <v>445932</v>
      </c>
      <c r="M305" s="22"/>
      <c r="N305" s="22"/>
      <c r="O305" s="22"/>
      <c r="P305" s="22"/>
      <c r="Q305" s="22"/>
      <c r="R305" s="22"/>
      <c r="S305" s="22"/>
      <c r="T305" s="22"/>
      <c r="U305" s="22"/>
      <c r="V305" s="22"/>
      <c r="W305" s="22"/>
    </row>
    <row r="306" ht="31.4" customHeight="1" spans="1:23">
      <c r="A306" s="121" t="s">
        <v>64</v>
      </c>
      <c r="B306" s="117" t="s">
        <v>398</v>
      </c>
      <c r="C306" s="23" t="s">
        <v>308</v>
      </c>
      <c r="D306" s="23" t="s">
        <v>163</v>
      </c>
      <c r="E306" s="23" t="s">
        <v>164</v>
      </c>
      <c r="F306" s="23" t="s">
        <v>273</v>
      </c>
      <c r="G306" s="23" t="s">
        <v>274</v>
      </c>
      <c r="H306" s="22">
        <v>295436</v>
      </c>
      <c r="I306" s="22">
        <v>295436</v>
      </c>
      <c r="J306" s="22">
        <v>73859</v>
      </c>
      <c r="K306" s="22"/>
      <c r="L306" s="22">
        <v>221577</v>
      </c>
      <c r="M306" s="22"/>
      <c r="N306" s="22"/>
      <c r="O306" s="22"/>
      <c r="P306" s="22"/>
      <c r="Q306" s="22"/>
      <c r="R306" s="22"/>
      <c r="S306" s="22"/>
      <c r="T306" s="22"/>
      <c r="U306" s="22"/>
      <c r="V306" s="22"/>
      <c r="W306" s="22"/>
    </row>
    <row r="307" ht="31.4" customHeight="1" spans="1:23">
      <c r="A307" s="121" t="s">
        <v>64</v>
      </c>
      <c r="B307" s="117" t="s">
        <v>398</v>
      </c>
      <c r="C307" s="23" t="s">
        <v>308</v>
      </c>
      <c r="D307" s="23" t="s">
        <v>163</v>
      </c>
      <c r="E307" s="23" t="s">
        <v>164</v>
      </c>
      <c r="F307" s="23" t="s">
        <v>309</v>
      </c>
      <c r="G307" s="23" t="s">
        <v>310</v>
      </c>
      <c r="H307" s="22">
        <v>3805560</v>
      </c>
      <c r="I307" s="22">
        <v>3805560</v>
      </c>
      <c r="J307" s="22">
        <v>951390</v>
      </c>
      <c r="K307" s="22"/>
      <c r="L307" s="22">
        <v>2854170</v>
      </c>
      <c r="M307" s="22"/>
      <c r="N307" s="22"/>
      <c r="O307" s="22"/>
      <c r="P307" s="22"/>
      <c r="Q307" s="22"/>
      <c r="R307" s="22"/>
      <c r="S307" s="22"/>
      <c r="T307" s="22"/>
      <c r="U307" s="22"/>
      <c r="V307" s="22"/>
      <c r="W307" s="22"/>
    </row>
    <row r="308" ht="31.4" customHeight="1" spans="1:23">
      <c r="A308" s="121" t="s">
        <v>64</v>
      </c>
      <c r="B308" s="117" t="s">
        <v>399</v>
      </c>
      <c r="C308" s="23" t="s">
        <v>276</v>
      </c>
      <c r="D308" s="23" t="s">
        <v>130</v>
      </c>
      <c r="E308" s="23" t="s">
        <v>131</v>
      </c>
      <c r="F308" s="23" t="s">
        <v>277</v>
      </c>
      <c r="G308" s="23" t="s">
        <v>278</v>
      </c>
      <c r="H308" s="22">
        <v>1176186.14</v>
      </c>
      <c r="I308" s="22">
        <v>1176186.14</v>
      </c>
      <c r="J308" s="22">
        <v>294046.54</v>
      </c>
      <c r="K308" s="22"/>
      <c r="L308" s="22">
        <v>882139.6</v>
      </c>
      <c r="M308" s="22"/>
      <c r="N308" s="22"/>
      <c r="O308" s="22"/>
      <c r="P308" s="22"/>
      <c r="Q308" s="22"/>
      <c r="R308" s="22"/>
      <c r="S308" s="22"/>
      <c r="T308" s="22"/>
      <c r="U308" s="22"/>
      <c r="V308" s="22"/>
      <c r="W308" s="22"/>
    </row>
    <row r="309" ht="31.4" customHeight="1" spans="1:23">
      <c r="A309" s="121" t="s">
        <v>64</v>
      </c>
      <c r="B309" s="117" t="s">
        <v>399</v>
      </c>
      <c r="C309" s="23" t="s">
        <v>276</v>
      </c>
      <c r="D309" s="23" t="s">
        <v>134</v>
      </c>
      <c r="E309" s="23" t="s">
        <v>133</v>
      </c>
      <c r="F309" s="23" t="s">
        <v>279</v>
      </c>
      <c r="G309" s="23" t="s">
        <v>280</v>
      </c>
      <c r="H309" s="22">
        <v>60870.52</v>
      </c>
      <c r="I309" s="22">
        <v>60870.52</v>
      </c>
      <c r="J309" s="22">
        <v>15217.63</v>
      </c>
      <c r="K309" s="22"/>
      <c r="L309" s="22">
        <v>45652.89</v>
      </c>
      <c r="M309" s="22"/>
      <c r="N309" s="22"/>
      <c r="O309" s="22"/>
      <c r="P309" s="22"/>
      <c r="Q309" s="22"/>
      <c r="R309" s="22"/>
      <c r="S309" s="22"/>
      <c r="T309" s="22"/>
      <c r="U309" s="22"/>
      <c r="V309" s="22"/>
      <c r="W309" s="22"/>
    </row>
    <row r="310" ht="31.4" customHeight="1" spans="1:23">
      <c r="A310" s="121" t="s">
        <v>64</v>
      </c>
      <c r="B310" s="117" t="s">
        <v>399</v>
      </c>
      <c r="C310" s="23" t="s">
        <v>276</v>
      </c>
      <c r="D310" s="23" t="s">
        <v>141</v>
      </c>
      <c r="E310" s="23" t="s">
        <v>142</v>
      </c>
      <c r="F310" s="23" t="s">
        <v>281</v>
      </c>
      <c r="G310" s="23" t="s">
        <v>282</v>
      </c>
      <c r="H310" s="22">
        <v>404313.99</v>
      </c>
      <c r="I310" s="22">
        <v>404313.99</v>
      </c>
      <c r="J310" s="22">
        <v>101078.5</v>
      </c>
      <c r="K310" s="22"/>
      <c r="L310" s="22">
        <v>303235.49</v>
      </c>
      <c r="M310" s="22"/>
      <c r="N310" s="22"/>
      <c r="O310" s="22"/>
      <c r="P310" s="22"/>
      <c r="Q310" s="22"/>
      <c r="R310" s="22"/>
      <c r="S310" s="22"/>
      <c r="T310" s="22"/>
      <c r="U310" s="22"/>
      <c r="V310" s="22"/>
      <c r="W310" s="22"/>
    </row>
    <row r="311" ht="31.4" customHeight="1" spans="1:23">
      <c r="A311" s="121" t="s">
        <v>64</v>
      </c>
      <c r="B311" s="117" t="s">
        <v>399</v>
      </c>
      <c r="C311" s="23" t="s">
        <v>276</v>
      </c>
      <c r="D311" s="23" t="s">
        <v>143</v>
      </c>
      <c r="E311" s="23" t="s">
        <v>144</v>
      </c>
      <c r="F311" s="23" t="s">
        <v>285</v>
      </c>
      <c r="G311" s="23" t="s">
        <v>286</v>
      </c>
      <c r="H311" s="22">
        <v>349468.31</v>
      </c>
      <c r="I311" s="22">
        <v>349468.31</v>
      </c>
      <c r="J311" s="22">
        <v>87367.08</v>
      </c>
      <c r="K311" s="22"/>
      <c r="L311" s="22">
        <v>262101.23</v>
      </c>
      <c r="M311" s="22"/>
      <c r="N311" s="22"/>
      <c r="O311" s="22"/>
      <c r="P311" s="22"/>
      <c r="Q311" s="22"/>
      <c r="R311" s="22"/>
      <c r="S311" s="22"/>
      <c r="T311" s="22"/>
      <c r="U311" s="22"/>
      <c r="V311" s="22"/>
      <c r="W311" s="22"/>
    </row>
    <row r="312" ht="31.4" customHeight="1" spans="1:23">
      <c r="A312" s="121" t="s">
        <v>64</v>
      </c>
      <c r="B312" s="117" t="s">
        <v>399</v>
      </c>
      <c r="C312" s="23" t="s">
        <v>276</v>
      </c>
      <c r="D312" s="23" t="s">
        <v>145</v>
      </c>
      <c r="E312" s="23" t="s">
        <v>146</v>
      </c>
      <c r="F312" s="23" t="s">
        <v>279</v>
      </c>
      <c r="G312" s="23" t="s">
        <v>280</v>
      </c>
      <c r="H312" s="22">
        <v>18441.15</v>
      </c>
      <c r="I312" s="22">
        <v>18441.15</v>
      </c>
      <c r="J312" s="22">
        <v>18441.15</v>
      </c>
      <c r="K312" s="22"/>
      <c r="L312" s="22"/>
      <c r="M312" s="22"/>
      <c r="N312" s="22"/>
      <c r="O312" s="22"/>
      <c r="P312" s="22"/>
      <c r="Q312" s="22"/>
      <c r="R312" s="22"/>
      <c r="S312" s="22"/>
      <c r="T312" s="22"/>
      <c r="U312" s="22"/>
      <c r="V312" s="22"/>
      <c r="W312" s="22"/>
    </row>
    <row r="313" ht="31.4" customHeight="1" spans="1:23">
      <c r="A313" s="121" t="s">
        <v>64</v>
      </c>
      <c r="B313" s="117" t="s">
        <v>400</v>
      </c>
      <c r="C313" s="23" t="s">
        <v>183</v>
      </c>
      <c r="D313" s="23" t="s">
        <v>182</v>
      </c>
      <c r="E313" s="23" t="s">
        <v>183</v>
      </c>
      <c r="F313" s="23" t="s">
        <v>288</v>
      </c>
      <c r="G313" s="23" t="s">
        <v>183</v>
      </c>
      <c r="H313" s="22">
        <v>865798.04</v>
      </c>
      <c r="I313" s="22">
        <v>865798.04</v>
      </c>
      <c r="J313" s="22">
        <v>216449.51</v>
      </c>
      <c r="K313" s="22"/>
      <c r="L313" s="22">
        <v>649348.53</v>
      </c>
      <c r="M313" s="22"/>
      <c r="N313" s="22"/>
      <c r="O313" s="22"/>
      <c r="P313" s="22"/>
      <c r="Q313" s="22"/>
      <c r="R313" s="22"/>
      <c r="S313" s="22"/>
      <c r="T313" s="22"/>
      <c r="U313" s="22"/>
      <c r="V313" s="22"/>
      <c r="W313" s="22"/>
    </row>
    <row r="314" ht="31.4" customHeight="1" spans="1:23">
      <c r="A314" s="121" t="s">
        <v>64</v>
      </c>
      <c r="B314" s="117" t="s">
        <v>401</v>
      </c>
      <c r="C314" s="23" t="s">
        <v>290</v>
      </c>
      <c r="D314" s="23" t="s">
        <v>163</v>
      </c>
      <c r="E314" s="23" t="s">
        <v>164</v>
      </c>
      <c r="F314" s="23" t="s">
        <v>291</v>
      </c>
      <c r="G314" s="23" t="s">
        <v>292</v>
      </c>
      <c r="H314" s="22">
        <v>108028.8</v>
      </c>
      <c r="I314" s="22">
        <v>108028.8</v>
      </c>
      <c r="J314" s="22">
        <v>27007.2</v>
      </c>
      <c r="K314" s="22"/>
      <c r="L314" s="22">
        <v>81021.6</v>
      </c>
      <c r="M314" s="22"/>
      <c r="N314" s="22"/>
      <c r="O314" s="22"/>
      <c r="P314" s="22"/>
      <c r="Q314" s="22"/>
      <c r="R314" s="22"/>
      <c r="S314" s="22"/>
      <c r="T314" s="22"/>
      <c r="U314" s="22"/>
      <c r="V314" s="22"/>
      <c r="W314" s="22"/>
    </row>
    <row r="315" ht="31.4" customHeight="1" spans="1:23">
      <c r="A315" s="121" t="s">
        <v>64</v>
      </c>
      <c r="B315" s="117" t="s">
        <v>402</v>
      </c>
      <c r="C315" s="23" t="s">
        <v>294</v>
      </c>
      <c r="D315" s="23" t="s">
        <v>163</v>
      </c>
      <c r="E315" s="23" t="s">
        <v>164</v>
      </c>
      <c r="F315" s="23" t="s">
        <v>295</v>
      </c>
      <c r="G315" s="23" t="s">
        <v>296</v>
      </c>
      <c r="H315" s="22">
        <v>236100</v>
      </c>
      <c r="I315" s="22">
        <v>236100</v>
      </c>
      <c r="J315" s="22"/>
      <c r="K315" s="22"/>
      <c r="L315" s="22">
        <v>236100</v>
      </c>
      <c r="M315" s="22"/>
      <c r="N315" s="22"/>
      <c r="O315" s="22"/>
      <c r="P315" s="22"/>
      <c r="Q315" s="22"/>
      <c r="R315" s="22"/>
      <c r="S315" s="22"/>
      <c r="T315" s="22"/>
      <c r="U315" s="22"/>
      <c r="V315" s="22"/>
      <c r="W315" s="22"/>
    </row>
    <row r="316" ht="31.4" customHeight="1" spans="1:23">
      <c r="A316" s="121" t="s">
        <v>64</v>
      </c>
      <c r="B316" s="117" t="s">
        <v>403</v>
      </c>
      <c r="C316" s="23" t="s">
        <v>212</v>
      </c>
      <c r="D316" s="23" t="s">
        <v>163</v>
      </c>
      <c r="E316" s="23" t="s">
        <v>164</v>
      </c>
      <c r="F316" s="23" t="s">
        <v>233</v>
      </c>
      <c r="G316" s="23" t="s">
        <v>212</v>
      </c>
      <c r="H316" s="22">
        <v>4400</v>
      </c>
      <c r="I316" s="22">
        <v>4400</v>
      </c>
      <c r="J316" s="22">
        <v>1100</v>
      </c>
      <c r="K316" s="22"/>
      <c r="L316" s="22">
        <v>3300</v>
      </c>
      <c r="M316" s="22"/>
      <c r="N316" s="22"/>
      <c r="O316" s="22"/>
      <c r="P316" s="22"/>
      <c r="Q316" s="22"/>
      <c r="R316" s="22"/>
      <c r="S316" s="22"/>
      <c r="T316" s="22"/>
      <c r="U316" s="22"/>
      <c r="V316" s="22"/>
      <c r="W316" s="22"/>
    </row>
    <row r="317" ht="31.4" customHeight="1" spans="1:23">
      <c r="A317" s="121" t="s">
        <v>64</v>
      </c>
      <c r="B317" s="117" t="s">
        <v>404</v>
      </c>
      <c r="C317" s="23" t="s">
        <v>239</v>
      </c>
      <c r="D317" s="23" t="s">
        <v>163</v>
      </c>
      <c r="E317" s="23" t="s">
        <v>164</v>
      </c>
      <c r="F317" s="23" t="s">
        <v>240</v>
      </c>
      <c r="G317" s="23" t="s">
        <v>239</v>
      </c>
      <c r="H317" s="22">
        <v>164816.08</v>
      </c>
      <c r="I317" s="22">
        <v>164816.08</v>
      </c>
      <c r="J317" s="22">
        <v>41204.02</v>
      </c>
      <c r="K317" s="22"/>
      <c r="L317" s="22">
        <v>123612.06</v>
      </c>
      <c r="M317" s="22"/>
      <c r="N317" s="22"/>
      <c r="O317" s="22"/>
      <c r="P317" s="22"/>
      <c r="Q317" s="22"/>
      <c r="R317" s="22"/>
      <c r="S317" s="22"/>
      <c r="T317" s="22"/>
      <c r="U317" s="22"/>
      <c r="V317" s="22"/>
      <c r="W317" s="22"/>
    </row>
    <row r="318" ht="31.4" customHeight="1" spans="1:23">
      <c r="A318" s="121" t="s">
        <v>64</v>
      </c>
      <c r="B318" s="117" t="s">
        <v>405</v>
      </c>
      <c r="C318" s="23" t="s">
        <v>242</v>
      </c>
      <c r="D318" s="23" t="s">
        <v>128</v>
      </c>
      <c r="E318" s="23" t="s">
        <v>129</v>
      </c>
      <c r="F318" s="23" t="s">
        <v>243</v>
      </c>
      <c r="G318" s="23" t="s">
        <v>244</v>
      </c>
      <c r="H318" s="22">
        <v>19440</v>
      </c>
      <c r="I318" s="22">
        <v>19440</v>
      </c>
      <c r="J318" s="22">
        <v>4860</v>
      </c>
      <c r="K318" s="22"/>
      <c r="L318" s="22">
        <v>14580</v>
      </c>
      <c r="M318" s="22"/>
      <c r="N318" s="22"/>
      <c r="O318" s="22"/>
      <c r="P318" s="22"/>
      <c r="Q318" s="22"/>
      <c r="R318" s="22"/>
      <c r="S318" s="22"/>
      <c r="T318" s="22"/>
      <c r="U318" s="22"/>
      <c r="V318" s="22"/>
      <c r="W318" s="22"/>
    </row>
    <row r="319" ht="31.4" customHeight="1" spans="1:23">
      <c r="A319" s="121" t="s">
        <v>64</v>
      </c>
      <c r="B319" s="117" t="s">
        <v>405</v>
      </c>
      <c r="C319" s="23" t="s">
        <v>242</v>
      </c>
      <c r="D319" s="23" t="s">
        <v>163</v>
      </c>
      <c r="E319" s="23" t="s">
        <v>164</v>
      </c>
      <c r="F319" s="23" t="s">
        <v>245</v>
      </c>
      <c r="G319" s="23" t="s">
        <v>246</v>
      </c>
      <c r="H319" s="22">
        <v>129000</v>
      </c>
      <c r="I319" s="22"/>
      <c r="J319" s="22"/>
      <c r="K319" s="22"/>
      <c r="L319" s="22"/>
      <c r="M319" s="22"/>
      <c r="N319" s="22"/>
      <c r="O319" s="22"/>
      <c r="P319" s="22"/>
      <c r="Q319" s="22"/>
      <c r="R319" s="22">
        <v>129000</v>
      </c>
      <c r="S319" s="22"/>
      <c r="T319" s="22"/>
      <c r="U319" s="22"/>
      <c r="V319" s="22"/>
      <c r="W319" s="22">
        <v>129000</v>
      </c>
    </row>
    <row r="320" ht="31.4" customHeight="1" spans="1:23">
      <c r="A320" s="121" t="s">
        <v>64</v>
      </c>
      <c r="B320" s="117" t="s">
        <v>405</v>
      </c>
      <c r="C320" s="23" t="s">
        <v>242</v>
      </c>
      <c r="D320" s="23" t="s">
        <v>163</v>
      </c>
      <c r="E320" s="23" t="s">
        <v>164</v>
      </c>
      <c r="F320" s="23" t="s">
        <v>247</v>
      </c>
      <c r="G320" s="23" t="s">
        <v>248</v>
      </c>
      <c r="H320" s="22">
        <v>5000</v>
      </c>
      <c r="I320" s="22"/>
      <c r="J320" s="22"/>
      <c r="K320" s="22"/>
      <c r="L320" s="22"/>
      <c r="M320" s="22"/>
      <c r="N320" s="22"/>
      <c r="O320" s="22"/>
      <c r="P320" s="22"/>
      <c r="Q320" s="22"/>
      <c r="R320" s="22">
        <v>5000</v>
      </c>
      <c r="S320" s="22"/>
      <c r="T320" s="22"/>
      <c r="U320" s="22"/>
      <c r="V320" s="22"/>
      <c r="W320" s="22">
        <v>5000</v>
      </c>
    </row>
    <row r="321" ht="31.4" customHeight="1" spans="1:23">
      <c r="A321" s="121" t="s">
        <v>64</v>
      </c>
      <c r="B321" s="117" t="s">
        <v>405</v>
      </c>
      <c r="C321" s="23" t="s">
        <v>242</v>
      </c>
      <c r="D321" s="23" t="s">
        <v>163</v>
      </c>
      <c r="E321" s="23" t="s">
        <v>164</v>
      </c>
      <c r="F321" s="23" t="s">
        <v>341</v>
      </c>
      <c r="G321" s="23" t="s">
        <v>342</v>
      </c>
      <c r="H321" s="22">
        <v>1000</v>
      </c>
      <c r="I321" s="22"/>
      <c r="J321" s="22"/>
      <c r="K321" s="22"/>
      <c r="L321" s="22"/>
      <c r="M321" s="22"/>
      <c r="N321" s="22"/>
      <c r="O321" s="22"/>
      <c r="P321" s="22"/>
      <c r="Q321" s="22"/>
      <c r="R321" s="22">
        <v>1000</v>
      </c>
      <c r="S321" s="22"/>
      <c r="T321" s="22"/>
      <c r="U321" s="22"/>
      <c r="V321" s="22"/>
      <c r="W321" s="22">
        <v>1000</v>
      </c>
    </row>
    <row r="322" ht="31.4" customHeight="1" spans="1:23">
      <c r="A322" s="121" t="s">
        <v>64</v>
      </c>
      <c r="B322" s="117" t="s">
        <v>405</v>
      </c>
      <c r="C322" s="23" t="s">
        <v>242</v>
      </c>
      <c r="D322" s="23" t="s">
        <v>163</v>
      </c>
      <c r="E322" s="23" t="s">
        <v>164</v>
      </c>
      <c r="F322" s="23" t="s">
        <v>249</v>
      </c>
      <c r="G322" s="23" t="s">
        <v>250</v>
      </c>
      <c r="H322" s="22">
        <v>50000</v>
      </c>
      <c r="I322" s="22">
        <v>30000</v>
      </c>
      <c r="J322" s="22">
        <v>7500</v>
      </c>
      <c r="K322" s="22"/>
      <c r="L322" s="22">
        <v>22500</v>
      </c>
      <c r="M322" s="22"/>
      <c r="N322" s="22"/>
      <c r="O322" s="22"/>
      <c r="P322" s="22"/>
      <c r="Q322" s="22"/>
      <c r="R322" s="22">
        <v>20000</v>
      </c>
      <c r="S322" s="22"/>
      <c r="T322" s="22"/>
      <c r="U322" s="22"/>
      <c r="V322" s="22"/>
      <c r="W322" s="22">
        <v>20000</v>
      </c>
    </row>
    <row r="323" ht="31.4" customHeight="1" spans="1:23">
      <c r="A323" s="121" t="s">
        <v>64</v>
      </c>
      <c r="B323" s="117" t="s">
        <v>405</v>
      </c>
      <c r="C323" s="23" t="s">
        <v>242</v>
      </c>
      <c r="D323" s="23" t="s">
        <v>163</v>
      </c>
      <c r="E323" s="23" t="s">
        <v>164</v>
      </c>
      <c r="F323" s="23" t="s">
        <v>251</v>
      </c>
      <c r="G323" s="23" t="s">
        <v>252</v>
      </c>
      <c r="H323" s="22">
        <v>110000</v>
      </c>
      <c r="I323" s="22">
        <v>50000</v>
      </c>
      <c r="J323" s="22">
        <v>12500</v>
      </c>
      <c r="K323" s="22"/>
      <c r="L323" s="22">
        <v>37500</v>
      </c>
      <c r="M323" s="22"/>
      <c r="N323" s="22"/>
      <c r="O323" s="22"/>
      <c r="P323" s="22"/>
      <c r="Q323" s="22"/>
      <c r="R323" s="22">
        <v>60000</v>
      </c>
      <c r="S323" s="22"/>
      <c r="T323" s="22"/>
      <c r="U323" s="22"/>
      <c r="V323" s="22"/>
      <c r="W323" s="22">
        <v>60000</v>
      </c>
    </row>
    <row r="324" ht="31.4" customHeight="1" spans="1:23">
      <c r="A324" s="121" t="s">
        <v>64</v>
      </c>
      <c r="B324" s="117" t="s">
        <v>405</v>
      </c>
      <c r="C324" s="23" t="s">
        <v>242</v>
      </c>
      <c r="D324" s="23" t="s">
        <v>163</v>
      </c>
      <c r="E324" s="23" t="s">
        <v>164</v>
      </c>
      <c r="F324" s="23" t="s">
        <v>253</v>
      </c>
      <c r="G324" s="23" t="s">
        <v>254</v>
      </c>
      <c r="H324" s="22">
        <v>5000</v>
      </c>
      <c r="I324" s="22">
        <v>5000</v>
      </c>
      <c r="J324" s="22">
        <v>1250</v>
      </c>
      <c r="K324" s="22"/>
      <c r="L324" s="22">
        <v>3750</v>
      </c>
      <c r="M324" s="22"/>
      <c r="N324" s="22"/>
      <c r="O324" s="22"/>
      <c r="P324" s="22"/>
      <c r="Q324" s="22"/>
      <c r="R324" s="22"/>
      <c r="S324" s="22"/>
      <c r="T324" s="22"/>
      <c r="U324" s="22"/>
      <c r="V324" s="22"/>
      <c r="W324" s="22"/>
    </row>
    <row r="325" ht="31.4" customHeight="1" spans="1:23">
      <c r="A325" s="121" t="s">
        <v>64</v>
      </c>
      <c r="B325" s="117" t="s">
        <v>405</v>
      </c>
      <c r="C325" s="23" t="s">
        <v>242</v>
      </c>
      <c r="D325" s="23" t="s">
        <v>163</v>
      </c>
      <c r="E325" s="23" t="s">
        <v>164</v>
      </c>
      <c r="F325" s="23" t="s">
        <v>255</v>
      </c>
      <c r="G325" s="23" t="s">
        <v>256</v>
      </c>
      <c r="H325" s="22">
        <v>390000</v>
      </c>
      <c r="I325" s="22"/>
      <c r="J325" s="22"/>
      <c r="K325" s="22"/>
      <c r="L325" s="22"/>
      <c r="M325" s="22"/>
      <c r="N325" s="22"/>
      <c r="O325" s="22"/>
      <c r="P325" s="22"/>
      <c r="Q325" s="22"/>
      <c r="R325" s="22">
        <v>390000</v>
      </c>
      <c r="S325" s="22"/>
      <c r="T325" s="22"/>
      <c r="U325" s="22"/>
      <c r="V325" s="22"/>
      <c r="W325" s="22">
        <v>390000</v>
      </c>
    </row>
    <row r="326" ht="31.4" customHeight="1" spans="1:23">
      <c r="A326" s="121" t="s">
        <v>64</v>
      </c>
      <c r="B326" s="117" t="s">
        <v>405</v>
      </c>
      <c r="C326" s="23" t="s">
        <v>242</v>
      </c>
      <c r="D326" s="23" t="s">
        <v>163</v>
      </c>
      <c r="E326" s="23" t="s">
        <v>164</v>
      </c>
      <c r="F326" s="23" t="s">
        <v>257</v>
      </c>
      <c r="G326" s="23" t="s">
        <v>258</v>
      </c>
      <c r="H326" s="22">
        <v>140008.59</v>
      </c>
      <c r="I326" s="22">
        <v>140008.59</v>
      </c>
      <c r="J326" s="22">
        <v>35002.15</v>
      </c>
      <c r="K326" s="22"/>
      <c r="L326" s="22">
        <v>105006.44</v>
      </c>
      <c r="M326" s="22"/>
      <c r="N326" s="22"/>
      <c r="O326" s="22"/>
      <c r="P326" s="22"/>
      <c r="Q326" s="22"/>
      <c r="R326" s="22"/>
      <c r="S326" s="22"/>
      <c r="T326" s="22"/>
      <c r="U326" s="22"/>
      <c r="V326" s="22"/>
      <c r="W326" s="22"/>
    </row>
    <row r="327" ht="31.4" customHeight="1" spans="1:23">
      <c r="A327" s="121" t="s">
        <v>64</v>
      </c>
      <c r="B327" s="117" t="s">
        <v>405</v>
      </c>
      <c r="C327" s="23" t="s">
        <v>242</v>
      </c>
      <c r="D327" s="23" t="s">
        <v>163</v>
      </c>
      <c r="E327" s="23" t="s">
        <v>164</v>
      </c>
      <c r="F327" s="23" t="s">
        <v>265</v>
      </c>
      <c r="G327" s="23" t="s">
        <v>266</v>
      </c>
      <c r="H327" s="22">
        <v>20000</v>
      </c>
      <c r="I327" s="22"/>
      <c r="J327" s="22"/>
      <c r="K327" s="22"/>
      <c r="L327" s="22"/>
      <c r="M327" s="22"/>
      <c r="N327" s="22"/>
      <c r="O327" s="22"/>
      <c r="P327" s="22"/>
      <c r="Q327" s="22"/>
      <c r="R327" s="22">
        <v>20000</v>
      </c>
      <c r="S327" s="22"/>
      <c r="T327" s="22"/>
      <c r="U327" s="22"/>
      <c r="V327" s="22"/>
      <c r="W327" s="22">
        <v>20000</v>
      </c>
    </row>
    <row r="328" ht="31.4" customHeight="1" spans="1:23">
      <c r="A328" s="121" t="s">
        <v>64</v>
      </c>
      <c r="B328" s="117" t="s">
        <v>405</v>
      </c>
      <c r="C328" s="23" t="s">
        <v>242</v>
      </c>
      <c r="D328" s="23" t="s">
        <v>163</v>
      </c>
      <c r="E328" s="23" t="s">
        <v>164</v>
      </c>
      <c r="F328" s="23" t="s">
        <v>236</v>
      </c>
      <c r="G328" s="23" t="s">
        <v>237</v>
      </c>
      <c r="H328" s="22">
        <v>20000</v>
      </c>
      <c r="I328" s="22"/>
      <c r="J328" s="22"/>
      <c r="K328" s="22"/>
      <c r="L328" s="22"/>
      <c r="M328" s="22"/>
      <c r="N328" s="22"/>
      <c r="O328" s="22"/>
      <c r="P328" s="22"/>
      <c r="Q328" s="22"/>
      <c r="R328" s="22">
        <v>20000</v>
      </c>
      <c r="S328" s="22"/>
      <c r="T328" s="22"/>
      <c r="U328" s="22"/>
      <c r="V328" s="22"/>
      <c r="W328" s="22">
        <v>20000</v>
      </c>
    </row>
    <row r="329" ht="31.4" customHeight="1" spans="1:23">
      <c r="A329" s="121" t="s">
        <v>64</v>
      </c>
      <c r="B329" s="117" t="s">
        <v>405</v>
      </c>
      <c r="C329" s="23" t="s">
        <v>242</v>
      </c>
      <c r="D329" s="23" t="s">
        <v>163</v>
      </c>
      <c r="E329" s="23" t="s">
        <v>164</v>
      </c>
      <c r="F329" s="23" t="s">
        <v>243</v>
      </c>
      <c r="G329" s="23" t="s">
        <v>244</v>
      </c>
      <c r="H329" s="22">
        <v>592828.79</v>
      </c>
      <c r="I329" s="22">
        <v>192828.79</v>
      </c>
      <c r="J329" s="22">
        <v>48207.2</v>
      </c>
      <c r="K329" s="22"/>
      <c r="L329" s="22">
        <v>144621.59</v>
      </c>
      <c r="M329" s="22"/>
      <c r="N329" s="22"/>
      <c r="O329" s="22"/>
      <c r="P329" s="22"/>
      <c r="Q329" s="22"/>
      <c r="R329" s="22">
        <v>400000</v>
      </c>
      <c r="S329" s="22"/>
      <c r="T329" s="22"/>
      <c r="U329" s="22"/>
      <c r="V329" s="22"/>
      <c r="W329" s="22">
        <v>400000</v>
      </c>
    </row>
    <row r="330" ht="31.4" customHeight="1" spans="1:23">
      <c r="A330" s="23" t="s">
        <v>66</v>
      </c>
      <c r="B330" s="23"/>
      <c r="C330" s="23"/>
      <c r="D330" s="23"/>
      <c r="E330" s="23"/>
      <c r="F330" s="23"/>
      <c r="G330" s="23"/>
      <c r="H330" s="22">
        <v>9524847.42</v>
      </c>
      <c r="I330" s="22">
        <v>9224827.42</v>
      </c>
      <c r="J330" s="22">
        <v>2271289.82</v>
      </c>
      <c r="K330" s="22"/>
      <c r="L330" s="22">
        <v>6953537.6</v>
      </c>
      <c r="M330" s="22"/>
      <c r="N330" s="22"/>
      <c r="O330" s="22"/>
      <c r="P330" s="22"/>
      <c r="Q330" s="22"/>
      <c r="R330" s="22">
        <v>300020</v>
      </c>
      <c r="S330" s="22"/>
      <c r="T330" s="22"/>
      <c r="U330" s="22"/>
      <c r="V330" s="22"/>
      <c r="W330" s="22">
        <v>300020</v>
      </c>
    </row>
    <row r="331" ht="31.4" customHeight="1" spans="1:23">
      <c r="A331" s="121" t="s">
        <v>66</v>
      </c>
      <c r="B331" s="117" t="s">
        <v>406</v>
      </c>
      <c r="C331" s="23" t="s">
        <v>308</v>
      </c>
      <c r="D331" s="23" t="s">
        <v>163</v>
      </c>
      <c r="E331" s="23" t="s">
        <v>164</v>
      </c>
      <c r="F331" s="23" t="s">
        <v>269</v>
      </c>
      <c r="G331" s="23" t="s">
        <v>270</v>
      </c>
      <c r="H331" s="22">
        <v>2702376</v>
      </c>
      <c r="I331" s="22">
        <v>2702376</v>
      </c>
      <c r="J331" s="22">
        <v>675594</v>
      </c>
      <c r="K331" s="22"/>
      <c r="L331" s="22">
        <v>2026782</v>
      </c>
      <c r="M331" s="22"/>
      <c r="N331" s="22"/>
      <c r="O331" s="22"/>
      <c r="P331" s="22"/>
      <c r="Q331" s="22"/>
      <c r="R331" s="22"/>
      <c r="S331" s="22"/>
      <c r="T331" s="22"/>
      <c r="U331" s="22"/>
      <c r="V331" s="22"/>
      <c r="W331" s="22"/>
    </row>
    <row r="332" ht="31.4" customHeight="1" spans="1:23">
      <c r="A332" s="121" t="s">
        <v>66</v>
      </c>
      <c r="B332" s="117" t="s">
        <v>406</v>
      </c>
      <c r="C332" s="23" t="s">
        <v>308</v>
      </c>
      <c r="D332" s="23" t="s">
        <v>163</v>
      </c>
      <c r="E332" s="23" t="s">
        <v>164</v>
      </c>
      <c r="F332" s="23" t="s">
        <v>271</v>
      </c>
      <c r="G332" s="23" t="s">
        <v>272</v>
      </c>
      <c r="H332" s="22">
        <v>294199.2</v>
      </c>
      <c r="I332" s="22">
        <v>294199.2</v>
      </c>
      <c r="J332" s="22">
        <v>73549.8</v>
      </c>
      <c r="K332" s="22"/>
      <c r="L332" s="22">
        <v>220649.4</v>
      </c>
      <c r="M332" s="22"/>
      <c r="N332" s="22"/>
      <c r="O332" s="22"/>
      <c r="P332" s="22"/>
      <c r="Q332" s="22"/>
      <c r="R332" s="22"/>
      <c r="S332" s="22"/>
      <c r="T332" s="22"/>
      <c r="U332" s="22"/>
      <c r="V332" s="22"/>
      <c r="W332" s="22"/>
    </row>
    <row r="333" ht="31.4" customHeight="1" spans="1:23">
      <c r="A333" s="121" t="s">
        <v>66</v>
      </c>
      <c r="B333" s="117" t="s">
        <v>406</v>
      </c>
      <c r="C333" s="23" t="s">
        <v>308</v>
      </c>
      <c r="D333" s="23" t="s">
        <v>163</v>
      </c>
      <c r="E333" s="23" t="s">
        <v>164</v>
      </c>
      <c r="F333" s="23" t="s">
        <v>273</v>
      </c>
      <c r="G333" s="23" t="s">
        <v>274</v>
      </c>
      <c r="H333" s="22">
        <v>225198</v>
      </c>
      <c r="I333" s="22">
        <v>225198</v>
      </c>
      <c r="J333" s="22">
        <v>56299.5</v>
      </c>
      <c r="K333" s="22"/>
      <c r="L333" s="22">
        <v>168898.5</v>
      </c>
      <c r="M333" s="22"/>
      <c r="N333" s="22"/>
      <c r="O333" s="22"/>
      <c r="P333" s="22"/>
      <c r="Q333" s="22"/>
      <c r="R333" s="22"/>
      <c r="S333" s="22"/>
      <c r="T333" s="22"/>
      <c r="U333" s="22"/>
      <c r="V333" s="22"/>
      <c r="W333" s="22"/>
    </row>
    <row r="334" ht="31.4" customHeight="1" spans="1:23">
      <c r="A334" s="121" t="s">
        <v>66</v>
      </c>
      <c r="B334" s="117" t="s">
        <v>406</v>
      </c>
      <c r="C334" s="23" t="s">
        <v>308</v>
      </c>
      <c r="D334" s="23" t="s">
        <v>163</v>
      </c>
      <c r="E334" s="23" t="s">
        <v>164</v>
      </c>
      <c r="F334" s="23" t="s">
        <v>309</v>
      </c>
      <c r="G334" s="23" t="s">
        <v>310</v>
      </c>
      <c r="H334" s="22">
        <v>2876160</v>
      </c>
      <c r="I334" s="22">
        <v>2876160</v>
      </c>
      <c r="J334" s="22">
        <v>719040</v>
      </c>
      <c r="K334" s="22"/>
      <c r="L334" s="22">
        <v>2157120</v>
      </c>
      <c r="M334" s="22"/>
      <c r="N334" s="22"/>
      <c r="O334" s="22"/>
      <c r="P334" s="22"/>
      <c r="Q334" s="22"/>
      <c r="R334" s="22"/>
      <c r="S334" s="22"/>
      <c r="T334" s="22"/>
      <c r="U334" s="22"/>
      <c r="V334" s="22"/>
      <c r="W334" s="22"/>
    </row>
    <row r="335" ht="31.4" customHeight="1" spans="1:23">
      <c r="A335" s="121" t="s">
        <v>66</v>
      </c>
      <c r="B335" s="117" t="s">
        <v>407</v>
      </c>
      <c r="C335" s="23" t="s">
        <v>276</v>
      </c>
      <c r="D335" s="23" t="s">
        <v>130</v>
      </c>
      <c r="E335" s="23" t="s">
        <v>131</v>
      </c>
      <c r="F335" s="23" t="s">
        <v>277</v>
      </c>
      <c r="G335" s="23" t="s">
        <v>278</v>
      </c>
      <c r="H335" s="22">
        <v>859409.71</v>
      </c>
      <c r="I335" s="22">
        <v>859409.71</v>
      </c>
      <c r="J335" s="22">
        <v>214852.43</v>
      </c>
      <c r="K335" s="22"/>
      <c r="L335" s="22">
        <v>644557.28</v>
      </c>
      <c r="M335" s="22"/>
      <c r="N335" s="22"/>
      <c r="O335" s="22"/>
      <c r="P335" s="22"/>
      <c r="Q335" s="22"/>
      <c r="R335" s="22"/>
      <c r="S335" s="22"/>
      <c r="T335" s="22"/>
      <c r="U335" s="22"/>
      <c r="V335" s="22"/>
      <c r="W335" s="22"/>
    </row>
    <row r="336" ht="31.4" customHeight="1" spans="1:23">
      <c r="A336" s="121" t="s">
        <v>66</v>
      </c>
      <c r="B336" s="117" t="s">
        <v>407</v>
      </c>
      <c r="C336" s="23" t="s">
        <v>276</v>
      </c>
      <c r="D336" s="23" t="s">
        <v>134</v>
      </c>
      <c r="E336" s="23" t="s">
        <v>133</v>
      </c>
      <c r="F336" s="23" t="s">
        <v>279</v>
      </c>
      <c r="G336" s="23" t="s">
        <v>280</v>
      </c>
      <c r="H336" s="22">
        <v>44418.59</v>
      </c>
      <c r="I336" s="22">
        <v>44418.59</v>
      </c>
      <c r="J336" s="22">
        <v>11104.65</v>
      </c>
      <c r="K336" s="22"/>
      <c r="L336" s="22">
        <v>33313.94</v>
      </c>
      <c r="M336" s="22"/>
      <c r="N336" s="22"/>
      <c r="O336" s="22"/>
      <c r="P336" s="22"/>
      <c r="Q336" s="22"/>
      <c r="R336" s="22"/>
      <c r="S336" s="22"/>
      <c r="T336" s="22"/>
      <c r="U336" s="22"/>
      <c r="V336" s="22"/>
      <c r="W336" s="22"/>
    </row>
    <row r="337" ht="31.4" customHeight="1" spans="1:23">
      <c r="A337" s="121" t="s">
        <v>66</v>
      </c>
      <c r="B337" s="117" t="s">
        <v>407</v>
      </c>
      <c r="C337" s="23" t="s">
        <v>276</v>
      </c>
      <c r="D337" s="23" t="s">
        <v>141</v>
      </c>
      <c r="E337" s="23" t="s">
        <v>142</v>
      </c>
      <c r="F337" s="23" t="s">
        <v>281</v>
      </c>
      <c r="G337" s="23" t="s">
        <v>282</v>
      </c>
      <c r="H337" s="22">
        <v>445818.79</v>
      </c>
      <c r="I337" s="22">
        <v>445818.79</v>
      </c>
      <c r="J337" s="22">
        <v>111454.7</v>
      </c>
      <c r="K337" s="22"/>
      <c r="L337" s="22">
        <v>334364.09</v>
      </c>
      <c r="M337" s="22"/>
      <c r="N337" s="22"/>
      <c r="O337" s="22"/>
      <c r="P337" s="22"/>
      <c r="Q337" s="22"/>
      <c r="R337" s="22"/>
      <c r="S337" s="22"/>
      <c r="T337" s="22"/>
      <c r="U337" s="22"/>
      <c r="V337" s="22"/>
      <c r="W337" s="22"/>
    </row>
    <row r="338" ht="31.4" customHeight="1" spans="1:23">
      <c r="A338" s="121" t="s">
        <v>66</v>
      </c>
      <c r="B338" s="117" t="s">
        <v>407</v>
      </c>
      <c r="C338" s="23" t="s">
        <v>276</v>
      </c>
      <c r="D338" s="23" t="s">
        <v>143</v>
      </c>
      <c r="E338" s="23" t="s">
        <v>144</v>
      </c>
      <c r="F338" s="23" t="s">
        <v>285</v>
      </c>
      <c r="G338" s="23" t="s">
        <v>286</v>
      </c>
      <c r="H338" s="22">
        <v>376115.48</v>
      </c>
      <c r="I338" s="22">
        <v>376115.48</v>
      </c>
      <c r="J338" s="22">
        <v>94028.87</v>
      </c>
      <c r="K338" s="22"/>
      <c r="L338" s="22">
        <v>282086.61</v>
      </c>
      <c r="M338" s="22"/>
      <c r="N338" s="22"/>
      <c r="O338" s="22"/>
      <c r="P338" s="22"/>
      <c r="Q338" s="22"/>
      <c r="R338" s="22"/>
      <c r="S338" s="22"/>
      <c r="T338" s="22"/>
      <c r="U338" s="22"/>
      <c r="V338" s="22"/>
      <c r="W338" s="22"/>
    </row>
    <row r="339" ht="31.4" customHeight="1" spans="1:23">
      <c r="A339" s="121" t="s">
        <v>66</v>
      </c>
      <c r="B339" s="117" t="s">
        <v>407</v>
      </c>
      <c r="C339" s="23" t="s">
        <v>276</v>
      </c>
      <c r="D339" s="23" t="s">
        <v>145</v>
      </c>
      <c r="E339" s="23" t="s">
        <v>146</v>
      </c>
      <c r="F339" s="23" t="s">
        <v>279</v>
      </c>
      <c r="G339" s="23" t="s">
        <v>280</v>
      </c>
      <c r="H339" s="22">
        <v>25204.2</v>
      </c>
      <c r="I339" s="22">
        <v>25204.2</v>
      </c>
      <c r="J339" s="22">
        <v>25204.2</v>
      </c>
      <c r="K339" s="22"/>
      <c r="L339" s="22"/>
      <c r="M339" s="22"/>
      <c r="N339" s="22"/>
      <c r="O339" s="22"/>
      <c r="P339" s="22"/>
      <c r="Q339" s="22"/>
      <c r="R339" s="22"/>
      <c r="S339" s="22"/>
      <c r="T339" s="22"/>
      <c r="U339" s="22"/>
      <c r="V339" s="22"/>
      <c r="W339" s="22"/>
    </row>
    <row r="340" ht="31.4" customHeight="1" spans="1:23">
      <c r="A340" s="121" t="s">
        <v>66</v>
      </c>
      <c r="B340" s="117" t="s">
        <v>408</v>
      </c>
      <c r="C340" s="23" t="s">
        <v>183</v>
      </c>
      <c r="D340" s="23" t="s">
        <v>182</v>
      </c>
      <c r="E340" s="23" t="s">
        <v>183</v>
      </c>
      <c r="F340" s="23" t="s">
        <v>288</v>
      </c>
      <c r="G340" s="23" t="s">
        <v>183</v>
      </c>
      <c r="H340" s="22">
        <v>682657.85</v>
      </c>
      <c r="I340" s="22">
        <v>682657.85</v>
      </c>
      <c r="J340" s="22">
        <v>170664.46</v>
      </c>
      <c r="K340" s="22"/>
      <c r="L340" s="22">
        <v>511993.39</v>
      </c>
      <c r="M340" s="22"/>
      <c r="N340" s="22"/>
      <c r="O340" s="22"/>
      <c r="P340" s="22"/>
      <c r="Q340" s="22"/>
      <c r="R340" s="22"/>
      <c r="S340" s="22"/>
      <c r="T340" s="22"/>
      <c r="U340" s="22"/>
      <c r="V340" s="22"/>
      <c r="W340" s="22"/>
    </row>
    <row r="341" ht="31.4" customHeight="1" spans="1:23">
      <c r="A341" s="121" t="s">
        <v>66</v>
      </c>
      <c r="B341" s="117" t="s">
        <v>409</v>
      </c>
      <c r="C341" s="23" t="s">
        <v>290</v>
      </c>
      <c r="D341" s="23" t="s">
        <v>163</v>
      </c>
      <c r="E341" s="23" t="s">
        <v>164</v>
      </c>
      <c r="F341" s="23" t="s">
        <v>291</v>
      </c>
      <c r="G341" s="23" t="s">
        <v>292</v>
      </c>
      <c r="H341" s="22">
        <v>98716.8</v>
      </c>
      <c r="I341" s="22">
        <v>98716.8</v>
      </c>
      <c r="J341" s="22">
        <v>24679.2</v>
      </c>
      <c r="K341" s="22"/>
      <c r="L341" s="22">
        <v>74037.6</v>
      </c>
      <c r="M341" s="22"/>
      <c r="N341" s="22"/>
      <c r="O341" s="22"/>
      <c r="P341" s="22"/>
      <c r="Q341" s="22"/>
      <c r="R341" s="22"/>
      <c r="S341" s="22"/>
      <c r="T341" s="22"/>
      <c r="U341" s="22"/>
      <c r="V341" s="22"/>
      <c r="W341" s="22"/>
    </row>
    <row r="342" ht="31.4" customHeight="1" spans="1:23">
      <c r="A342" s="121" t="s">
        <v>66</v>
      </c>
      <c r="B342" s="117" t="s">
        <v>410</v>
      </c>
      <c r="C342" s="23" t="s">
        <v>294</v>
      </c>
      <c r="D342" s="23" t="s">
        <v>163</v>
      </c>
      <c r="E342" s="23" t="s">
        <v>164</v>
      </c>
      <c r="F342" s="23" t="s">
        <v>295</v>
      </c>
      <c r="G342" s="23" t="s">
        <v>296</v>
      </c>
      <c r="H342" s="22">
        <v>118794.59</v>
      </c>
      <c r="I342" s="22">
        <v>71194.59</v>
      </c>
      <c r="J342" s="22"/>
      <c r="K342" s="22"/>
      <c r="L342" s="22">
        <v>71194.59</v>
      </c>
      <c r="M342" s="22"/>
      <c r="N342" s="22"/>
      <c r="O342" s="22"/>
      <c r="P342" s="22"/>
      <c r="Q342" s="22"/>
      <c r="R342" s="22">
        <v>47600</v>
      </c>
      <c r="S342" s="22"/>
      <c r="T342" s="22"/>
      <c r="U342" s="22"/>
      <c r="V342" s="22"/>
      <c r="W342" s="22">
        <v>47600</v>
      </c>
    </row>
    <row r="343" ht="31.4" customHeight="1" spans="1:23">
      <c r="A343" s="121" t="s">
        <v>66</v>
      </c>
      <c r="B343" s="117" t="s">
        <v>411</v>
      </c>
      <c r="C343" s="23" t="s">
        <v>212</v>
      </c>
      <c r="D343" s="23" t="s">
        <v>163</v>
      </c>
      <c r="E343" s="23" t="s">
        <v>164</v>
      </c>
      <c r="F343" s="23" t="s">
        <v>233</v>
      </c>
      <c r="G343" s="23" t="s">
        <v>212</v>
      </c>
      <c r="H343" s="22">
        <v>5000</v>
      </c>
      <c r="I343" s="22"/>
      <c r="J343" s="22"/>
      <c r="K343" s="22"/>
      <c r="L343" s="22"/>
      <c r="M343" s="22"/>
      <c r="N343" s="22"/>
      <c r="O343" s="22"/>
      <c r="P343" s="22"/>
      <c r="Q343" s="22"/>
      <c r="R343" s="22">
        <v>5000</v>
      </c>
      <c r="S343" s="22"/>
      <c r="T343" s="22"/>
      <c r="U343" s="22"/>
      <c r="V343" s="22"/>
      <c r="W343" s="22">
        <v>5000</v>
      </c>
    </row>
    <row r="344" ht="31.4" customHeight="1" spans="1:23">
      <c r="A344" s="121" t="s">
        <v>66</v>
      </c>
      <c r="B344" s="117" t="s">
        <v>412</v>
      </c>
      <c r="C344" s="23" t="s">
        <v>239</v>
      </c>
      <c r="D344" s="23" t="s">
        <v>163</v>
      </c>
      <c r="E344" s="23" t="s">
        <v>164</v>
      </c>
      <c r="F344" s="23" t="s">
        <v>240</v>
      </c>
      <c r="G344" s="23" t="s">
        <v>239</v>
      </c>
      <c r="H344" s="22">
        <v>121958.66</v>
      </c>
      <c r="I344" s="22">
        <v>121958.66</v>
      </c>
      <c r="J344" s="22">
        <v>30489.67</v>
      </c>
      <c r="K344" s="22"/>
      <c r="L344" s="22">
        <v>91468.99</v>
      </c>
      <c r="M344" s="22"/>
      <c r="N344" s="22"/>
      <c r="O344" s="22"/>
      <c r="P344" s="22"/>
      <c r="Q344" s="22"/>
      <c r="R344" s="22"/>
      <c r="S344" s="22"/>
      <c r="T344" s="22"/>
      <c r="U344" s="22"/>
      <c r="V344" s="22"/>
      <c r="W344" s="22"/>
    </row>
    <row r="345" ht="31.4" customHeight="1" spans="1:23">
      <c r="A345" s="121" t="s">
        <v>66</v>
      </c>
      <c r="B345" s="117" t="s">
        <v>413</v>
      </c>
      <c r="C345" s="23" t="s">
        <v>242</v>
      </c>
      <c r="D345" s="23" t="s">
        <v>128</v>
      </c>
      <c r="E345" s="23" t="s">
        <v>129</v>
      </c>
      <c r="F345" s="23" t="s">
        <v>243</v>
      </c>
      <c r="G345" s="23" t="s">
        <v>244</v>
      </c>
      <c r="H345" s="22">
        <v>15120</v>
      </c>
      <c r="I345" s="22">
        <v>15120</v>
      </c>
      <c r="J345" s="22">
        <v>3780</v>
      </c>
      <c r="K345" s="22"/>
      <c r="L345" s="22">
        <v>11340</v>
      </c>
      <c r="M345" s="22"/>
      <c r="N345" s="22"/>
      <c r="O345" s="22"/>
      <c r="P345" s="22"/>
      <c r="Q345" s="22"/>
      <c r="R345" s="22"/>
      <c r="S345" s="22"/>
      <c r="T345" s="22"/>
      <c r="U345" s="22"/>
      <c r="V345" s="22"/>
      <c r="W345" s="22"/>
    </row>
    <row r="346" ht="31.4" customHeight="1" spans="1:23">
      <c r="A346" s="121" t="s">
        <v>66</v>
      </c>
      <c r="B346" s="117" t="s">
        <v>413</v>
      </c>
      <c r="C346" s="23" t="s">
        <v>242</v>
      </c>
      <c r="D346" s="23" t="s">
        <v>163</v>
      </c>
      <c r="E346" s="23" t="s">
        <v>164</v>
      </c>
      <c r="F346" s="23" t="s">
        <v>245</v>
      </c>
      <c r="G346" s="23" t="s">
        <v>246</v>
      </c>
      <c r="H346" s="22">
        <v>63606.2</v>
      </c>
      <c r="I346" s="22">
        <v>63606.2</v>
      </c>
      <c r="J346" s="22"/>
      <c r="K346" s="22"/>
      <c r="L346" s="22">
        <v>63606.2</v>
      </c>
      <c r="M346" s="22"/>
      <c r="N346" s="22"/>
      <c r="O346" s="22"/>
      <c r="P346" s="22"/>
      <c r="Q346" s="22"/>
      <c r="R346" s="22"/>
      <c r="S346" s="22"/>
      <c r="T346" s="22"/>
      <c r="U346" s="22"/>
      <c r="V346" s="22"/>
      <c r="W346" s="22"/>
    </row>
    <row r="347" ht="31.4" customHeight="1" spans="1:23">
      <c r="A347" s="121" t="s">
        <v>66</v>
      </c>
      <c r="B347" s="117" t="s">
        <v>413</v>
      </c>
      <c r="C347" s="23" t="s">
        <v>242</v>
      </c>
      <c r="D347" s="23" t="s">
        <v>163</v>
      </c>
      <c r="E347" s="23" t="s">
        <v>164</v>
      </c>
      <c r="F347" s="23" t="s">
        <v>249</v>
      </c>
      <c r="G347" s="23" t="s">
        <v>250</v>
      </c>
      <c r="H347" s="22">
        <v>20000</v>
      </c>
      <c r="I347" s="22">
        <v>18950</v>
      </c>
      <c r="J347" s="22">
        <v>4737.5</v>
      </c>
      <c r="K347" s="22"/>
      <c r="L347" s="22">
        <v>14212.5</v>
      </c>
      <c r="M347" s="22"/>
      <c r="N347" s="22"/>
      <c r="O347" s="22"/>
      <c r="P347" s="22"/>
      <c r="Q347" s="22"/>
      <c r="R347" s="22">
        <v>1050</v>
      </c>
      <c r="S347" s="22"/>
      <c r="T347" s="22"/>
      <c r="U347" s="22"/>
      <c r="V347" s="22"/>
      <c r="W347" s="22">
        <v>1050</v>
      </c>
    </row>
    <row r="348" ht="31.4" customHeight="1" spans="1:23">
      <c r="A348" s="121" t="s">
        <v>66</v>
      </c>
      <c r="B348" s="117" t="s">
        <v>413</v>
      </c>
      <c r="C348" s="23" t="s">
        <v>242</v>
      </c>
      <c r="D348" s="23" t="s">
        <v>163</v>
      </c>
      <c r="E348" s="23" t="s">
        <v>164</v>
      </c>
      <c r="F348" s="23" t="s">
        <v>251</v>
      </c>
      <c r="G348" s="23" t="s">
        <v>252</v>
      </c>
      <c r="H348" s="22">
        <v>70000</v>
      </c>
      <c r="I348" s="22">
        <v>47600</v>
      </c>
      <c r="J348" s="22">
        <v>11900</v>
      </c>
      <c r="K348" s="22"/>
      <c r="L348" s="22">
        <v>35700</v>
      </c>
      <c r="M348" s="22"/>
      <c r="N348" s="22"/>
      <c r="O348" s="22"/>
      <c r="P348" s="22"/>
      <c r="Q348" s="22"/>
      <c r="R348" s="22">
        <v>22400</v>
      </c>
      <c r="S348" s="22"/>
      <c r="T348" s="22"/>
      <c r="U348" s="22"/>
      <c r="V348" s="22"/>
      <c r="W348" s="22">
        <v>22400</v>
      </c>
    </row>
    <row r="349" ht="31.4" customHeight="1" spans="1:23">
      <c r="A349" s="121" t="s">
        <v>66</v>
      </c>
      <c r="B349" s="117" t="s">
        <v>413</v>
      </c>
      <c r="C349" s="23" t="s">
        <v>242</v>
      </c>
      <c r="D349" s="23" t="s">
        <v>163</v>
      </c>
      <c r="E349" s="23" t="s">
        <v>164</v>
      </c>
      <c r="F349" s="23" t="s">
        <v>253</v>
      </c>
      <c r="G349" s="23" t="s">
        <v>254</v>
      </c>
      <c r="H349" s="22">
        <v>11800</v>
      </c>
      <c r="I349" s="22">
        <v>10800</v>
      </c>
      <c r="J349" s="22">
        <v>2700</v>
      </c>
      <c r="K349" s="22"/>
      <c r="L349" s="22">
        <v>8100</v>
      </c>
      <c r="M349" s="22"/>
      <c r="N349" s="22"/>
      <c r="O349" s="22"/>
      <c r="P349" s="22"/>
      <c r="Q349" s="22"/>
      <c r="R349" s="22">
        <v>1000</v>
      </c>
      <c r="S349" s="22"/>
      <c r="T349" s="22"/>
      <c r="U349" s="22"/>
      <c r="V349" s="22"/>
      <c r="W349" s="22">
        <v>1000</v>
      </c>
    </row>
    <row r="350" ht="31.4" customHeight="1" spans="1:23">
      <c r="A350" s="121" t="s">
        <v>66</v>
      </c>
      <c r="B350" s="117" t="s">
        <v>413</v>
      </c>
      <c r="C350" s="23" t="s">
        <v>242</v>
      </c>
      <c r="D350" s="23" t="s">
        <v>163</v>
      </c>
      <c r="E350" s="23" t="s">
        <v>164</v>
      </c>
      <c r="F350" s="23" t="s">
        <v>255</v>
      </c>
      <c r="G350" s="23" t="s">
        <v>256</v>
      </c>
      <c r="H350" s="22">
        <v>80480</v>
      </c>
      <c r="I350" s="22">
        <v>80480</v>
      </c>
      <c r="J350" s="22"/>
      <c r="K350" s="22"/>
      <c r="L350" s="22">
        <v>80480</v>
      </c>
      <c r="M350" s="22"/>
      <c r="N350" s="22"/>
      <c r="O350" s="22"/>
      <c r="P350" s="22"/>
      <c r="Q350" s="22"/>
      <c r="R350" s="22"/>
      <c r="S350" s="22"/>
      <c r="T350" s="22"/>
      <c r="U350" s="22"/>
      <c r="V350" s="22"/>
      <c r="W350" s="22"/>
    </row>
    <row r="351" ht="31.4" customHeight="1" spans="1:23">
      <c r="A351" s="121" t="s">
        <v>66</v>
      </c>
      <c r="B351" s="117" t="s">
        <v>413</v>
      </c>
      <c r="C351" s="23" t="s">
        <v>242</v>
      </c>
      <c r="D351" s="23" t="s">
        <v>163</v>
      </c>
      <c r="E351" s="23" t="s">
        <v>164</v>
      </c>
      <c r="F351" s="23" t="s">
        <v>257</v>
      </c>
      <c r="G351" s="23" t="s">
        <v>258</v>
      </c>
      <c r="H351" s="22">
        <v>28675.62</v>
      </c>
      <c r="I351" s="22">
        <v>15505.62</v>
      </c>
      <c r="J351" s="22">
        <v>3876.41</v>
      </c>
      <c r="K351" s="22"/>
      <c r="L351" s="22">
        <v>11629.21</v>
      </c>
      <c r="M351" s="22"/>
      <c r="N351" s="22"/>
      <c r="O351" s="22"/>
      <c r="P351" s="22"/>
      <c r="Q351" s="22"/>
      <c r="R351" s="22">
        <v>13170</v>
      </c>
      <c r="S351" s="22"/>
      <c r="T351" s="22"/>
      <c r="U351" s="22"/>
      <c r="V351" s="22"/>
      <c r="W351" s="22">
        <v>13170</v>
      </c>
    </row>
    <row r="352" ht="31.4" customHeight="1" spans="1:23">
      <c r="A352" s="121" t="s">
        <v>66</v>
      </c>
      <c r="B352" s="117" t="s">
        <v>413</v>
      </c>
      <c r="C352" s="23" t="s">
        <v>242</v>
      </c>
      <c r="D352" s="23" t="s">
        <v>163</v>
      </c>
      <c r="E352" s="23" t="s">
        <v>164</v>
      </c>
      <c r="F352" s="23" t="s">
        <v>259</v>
      </c>
      <c r="G352" s="23" t="s">
        <v>260</v>
      </c>
      <c r="H352" s="22">
        <v>11050</v>
      </c>
      <c r="I352" s="22">
        <v>11050</v>
      </c>
      <c r="J352" s="22">
        <v>2762.5</v>
      </c>
      <c r="K352" s="22"/>
      <c r="L352" s="22">
        <v>8287.5</v>
      </c>
      <c r="M352" s="22"/>
      <c r="N352" s="22"/>
      <c r="O352" s="22"/>
      <c r="P352" s="22"/>
      <c r="Q352" s="22"/>
      <c r="R352" s="22"/>
      <c r="S352" s="22"/>
      <c r="T352" s="22"/>
      <c r="U352" s="22"/>
      <c r="V352" s="22"/>
      <c r="W352" s="22"/>
    </row>
    <row r="353" ht="31.4" customHeight="1" spans="1:23">
      <c r="A353" s="121" t="s">
        <v>66</v>
      </c>
      <c r="B353" s="117" t="s">
        <v>413</v>
      </c>
      <c r="C353" s="23" t="s">
        <v>242</v>
      </c>
      <c r="D353" s="23" t="s">
        <v>163</v>
      </c>
      <c r="E353" s="23" t="s">
        <v>164</v>
      </c>
      <c r="F353" s="23" t="s">
        <v>329</v>
      </c>
      <c r="G353" s="23" t="s">
        <v>330</v>
      </c>
      <c r="H353" s="22">
        <v>24800</v>
      </c>
      <c r="I353" s="22"/>
      <c r="J353" s="22"/>
      <c r="K353" s="22"/>
      <c r="L353" s="22"/>
      <c r="M353" s="22"/>
      <c r="N353" s="22"/>
      <c r="O353" s="22"/>
      <c r="P353" s="22"/>
      <c r="Q353" s="22"/>
      <c r="R353" s="22">
        <v>24800</v>
      </c>
      <c r="S353" s="22"/>
      <c r="T353" s="22"/>
      <c r="U353" s="22"/>
      <c r="V353" s="22"/>
      <c r="W353" s="22">
        <v>24800</v>
      </c>
    </row>
    <row r="354" ht="31.4" customHeight="1" spans="1:23">
      <c r="A354" s="121" t="s">
        <v>66</v>
      </c>
      <c r="B354" s="117" t="s">
        <v>413</v>
      </c>
      <c r="C354" s="23" t="s">
        <v>242</v>
      </c>
      <c r="D354" s="23" t="s">
        <v>163</v>
      </c>
      <c r="E354" s="23" t="s">
        <v>164</v>
      </c>
      <c r="F354" s="23" t="s">
        <v>263</v>
      </c>
      <c r="G354" s="23" t="s">
        <v>264</v>
      </c>
      <c r="H354" s="22">
        <v>8360</v>
      </c>
      <c r="I354" s="22">
        <v>8360</v>
      </c>
      <c r="J354" s="22">
        <v>2090</v>
      </c>
      <c r="K354" s="22"/>
      <c r="L354" s="22">
        <v>6270</v>
      </c>
      <c r="M354" s="22"/>
      <c r="N354" s="22"/>
      <c r="O354" s="22"/>
      <c r="P354" s="22"/>
      <c r="Q354" s="22"/>
      <c r="R354" s="22"/>
      <c r="S354" s="22"/>
      <c r="T354" s="22"/>
      <c r="U354" s="22"/>
      <c r="V354" s="22"/>
      <c r="W354" s="22"/>
    </row>
    <row r="355" ht="31.4" customHeight="1" spans="1:23">
      <c r="A355" s="121" t="s">
        <v>66</v>
      </c>
      <c r="B355" s="117" t="s">
        <v>413</v>
      </c>
      <c r="C355" s="23" t="s">
        <v>242</v>
      </c>
      <c r="D355" s="23" t="s">
        <v>163</v>
      </c>
      <c r="E355" s="23" t="s">
        <v>164</v>
      </c>
      <c r="F355" s="23" t="s">
        <v>236</v>
      </c>
      <c r="G355" s="23" t="s">
        <v>237</v>
      </c>
      <c r="H355" s="22">
        <v>143000</v>
      </c>
      <c r="I355" s="22"/>
      <c r="J355" s="22"/>
      <c r="K355" s="22"/>
      <c r="L355" s="22"/>
      <c r="M355" s="22"/>
      <c r="N355" s="22"/>
      <c r="O355" s="22"/>
      <c r="P355" s="22"/>
      <c r="Q355" s="22"/>
      <c r="R355" s="22">
        <v>143000</v>
      </c>
      <c r="S355" s="22"/>
      <c r="T355" s="22"/>
      <c r="U355" s="22"/>
      <c r="V355" s="22"/>
      <c r="W355" s="22">
        <v>143000</v>
      </c>
    </row>
    <row r="356" ht="31.4" customHeight="1" spans="1:23">
      <c r="A356" s="121" t="s">
        <v>66</v>
      </c>
      <c r="B356" s="117" t="s">
        <v>413</v>
      </c>
      <c r="C356" s="23" t="s">
        <v>242</v>
      </c>
      <c r="D356" s="23" t="s">
        <v>163</v>
      </c>
      <c r="E356" s="23" t="s">
        <v>164</v>
      </c>
      <c r="F356" s="23" t="s">
        <v>243</v>
      </c>
      <c r="G356" s="23" t="s">
        <v>244</v>
      </c>
      <c r="H356" s="22">
        <v>165727.73</v>
      </c>
      <c r="I356" s="22">
        <v>129927.73</v>
      </c>
      <c r="J356" s="22">
        <v>32481.93</v>
      </c>
      <c r="K356" s="22"/>
      <c r="L356" s="22">
        <v>97445.8</v>
      </c>
      <c r="M356" s="22"/>
      <c r="N356" s="22"/>
      <c r="O356" s="22"/>
      <c r="P356" s="22"/>
      <c r="Q356" s="22"/>
      <c r="R356" s="22">
        <v>35800</v>
      </c>
      <c r="S356" s="22"/>
      <c r="T356" s="22"/>
      <c r="U356" s="22"/>
      <c r="V356" s="22"/>
      <c r="W356" s="22">
        <v>35800</v>
      </c>
    </row>
    <row r="357" ht="31.4" customHeight="1" spans="1:23">
      <c r="A357" s="121" t="s">
        <v>66</v>
      </c>
      <c r="B357" s="117" t="s">
        <v>413</v>
      </c>
      <c r="C357" s="23" t="s">
        <v>242</v>
      </c>
      <c r="D357" s="23" t="s">
        <v>163</v>
      </c>
      <c r="E357" s="23" t="s">
        <v>164</v>
      </c>
      <c r="F357" s="23" t="s">
        <v>355</v>
      </c>
      <c r="G357" s="23" t="s">
        <v>356</v>
      </c>
      <c r="H357" s="22">
        <v>6200</v>
      </c>
      <c r="I357" s="22"/>
      <c r="J357" s="22"/>
      <c r="K357" s="22"/>
      <c r="L357" s="22"/>
      <c r="M357" s="22"/>
      <c r="N357" s="22"/>
      <c r="O357" s="22"/>
      <c r="P357" s="22"/>
      <c r="Q357" s="22"/>
      <c r="R357" s="22">
        <v>6200</v>
      </c>
      <c r="S357" s="22"/>
      <c r="T357" s="22"/>
      <c r="U357" s="22"/>
      <c r="V357" s="22"/>
      <c r="W357" s="22">
        <v>6200</v>
      </c>
    </row>
    <row r="358" ht="31.4" customHeight="1" spans="1:23">
      <c r="A358" s="23" t="s">
        <v>68</v>
      </c>
      <c r="B358" s="23"/>
      <c r="C358" s="23"/>
      <c r="D358" s="23"/>
      <c r="E358" s="23"/>
      <c r="F358" s="23"/>
      <c r="G358" s="23"/>
      <c r="H358" s="22">
        <v>23326554.72</v>
      </c>
      <c r="I358" s="22">
        <v>23086554.72</v>
      </c>
      <c r="J358" s="22">
        <v>5703502.69</v>
      </c>
      <c r="K358" s="22"/>
      <c r="L358" s="22">
        <v>17383052.03</v>
      </c>
      <c r="M358" s="22"/>
      <c r="N358" s="22"/>
      <c r="O358" s="22"/>
      <c r="P358" s="22"/>
      <c r="Q358" s="22"/>
      <c r="R358" s="22">
        <v>240000</v>
      </c>
      <c r="S358" s="22"/>
      <c r="T358" s="22"/>
      <c r="U358" s="22"/>
      <c r="V358" s="22"/>
      <c r="W358" s="22">
        <v>240000</v>
      </c>
    </row>
    <row r="359" ht="31.4" customHeight="1" spans="1:23">
      <c r="A359" s="121" t="s">
        <v>68</v>
      </c>
      <c r="B359" s="117" t="s">
        <v>414</v>
      </c>
      <c r="C359" s="23" t="s">
        <v>308</v>
      </c>
      <c r="D359" s="23" t="s">
        <v>163</v>
      </c>
      <c r="E359" s="23" t="s">
        <v>164</v>
      </c>
      <c r="F359" s="23" t="s">
        <v>269</v>
      </c>
      <c r="G359" s="23" t="s">
        <v>270</v>
      </c>
      <c r="H359" s="22">
        <v>6149076</v>
      </c>
      <c r="I359" s="22">
        <v>6149076</v>
      </c>
      <c r="J359" s="22">
        <v>1537269</v>
      </c>
      <c r="K359" s="22"/>
      <c r="L359" s="22">
        <v>4611807</v>
      </c>
      <c r="M359" s="22"/>
      <c r="N359" s="22"/>
      <c r="O359" s="22"/>
      <c r="P359" s="22"/>
      <c r="Q359" s="22"/>
      <c r="R359" s="22"/>
      <c r="S359" s="22"/>
      <c r="T359" s="22"/>
      <c r="U359" s="22"/>
      <c r="V359" s="22"/>
      <c r="W359" s="22"/>
    </row>
    <row r="360" ht="31.4" customHeight="1" spans="1:23">
      <c r="A360" s="121" t="s">
        <v>68</v>
      </c>
      <c r="B360" s="117" t="s">
        <v>414</v>
      </c>
      <c r="C360" s="23" t="s">
        <v>308</v>
      </c>
      <c r="D360" s="23" t="s">
        <v>163</v>
      </c>
      <c r="E360" s="23" t="s">
        <v>164</v>
      </c>
      <c r="F360" s="23" t="s">
        <v>271</v>
      </c>
      <c r="G360" s="23" t="s">
        <v>272</v>
      </c>
      <c r="H360" s="22">
        <v>1328196</v>
      </c>
      <c r="I360" s="22">
        <v>1328196</v>
      </c>
      <c r="J360" s="22">
        <v>332049</v>
      </c>
      <c r="K360" s="22"/>
      <c r="L360" s="22">
        <v>996147</v>
      </c>
      <c r="M360" s="22"/>
      <c r="N360" s="22"/>
      <c r="O360" s="22"/>
      <c r="P360" s="22"/>
      <c r="Q360" s="22"/>
      <c r="R360" s="22"/>
      <c r="S360" s="22"/>
      <c r="T360" s="22"/>
      <c r="U360" s="22"/>
      <c r="V360" s="22"/>
      <c r="W360" s="22"/>
    </row>
    <row r="361" ht="31.4" customHeight="1" spans="1:23">
      <c r="A361" s="121" t="s">
        <v>68</v>
      </c>
      <c r="B361" s="117" t="s">
        <v>414</v>
      </c>
      <c r="C361" s="23" t="s">
        <v>308</v>
      </c>
      <c r="D361" s="23" t="s">
        <v>163</v>
      </c>
      <c r="E361" s="23" t="s">
        <v>164</v>
      </c>
      <c r="F361" s="23" t="s">
        <v>273</v>
      </c>
      <c r="G361" s="23" t="s">
        <v>274</v>
      </c>
      <c r="H361" s="22">
        <v>512423</v>
      </c>
      <c r="I361" s="22">
        <v>512423</v>
      </c>
      <c r="J361" s="22">
        <v>128105.75</v>
      </c>
      <c r="K361" s="22"/>
      <c r="L361" s="22">
        <v>384317.25</v>
      </c>
      <c r="M361" s="22"/>
      <c r="N361" s="22"/>
      <c r="O361" s="22"/>
      <c r="P361" s="22"/>
      <c r="Q361" s="22"/>
      <c r="R361" s="22"/>
      <c r="S361" s="22"/>
      <c r="T361" s="22"/>
      <c r="U361" s="22"/>
      <c r="V361" s="22"/>
      <c r="W361" s="22"/>
    </row>
    <row r="362" ht="31.4" customHeight="1" spans="1:23">
      <c r="A362" s="121" t="s">
        <v>68</v>
      </c>
      <c r="B362" s="117" t="s">
        <v>414</v>
      </c>
      <c r="C362" s="23" t="s">
        <v>308</v>
      </c>
      <c r="D362" s="23" t="s">
        <v>163</v>
      </c>
      <c r="E362" s="23" t="s">
        <v>164</v>
      </c>
      <c r="F362" s="23" t="s">
        <v>309</v>
      </c>
      <c r="G362" s="23" t="s">
        <v>310</v>
      </c>
      <c r="H362" s="22">
        <v>7486992</v>
      </c>
      <c r="I362" s="22">
        <v>7486992</v>
      </c>
      <c r="J362" s="22">
        <v>1871748</v>
      </c>
      <c r="K362" s="22"/>
      <c r="L362" s="22">
        <v>5615244</v>
      </c>
      <c r="M362" s="22"/>
      <c r="N362" s="22"/>
      <c r="O362" s="22"/>
      <c r="P362" s="22"/>
      <c r="Q362" s="22"/>
      <c r="R362" s="22"/>
      <c r="S362" s="22"/>
      <c r="T362" s="22"/>
      <c r="U362" s="22"/>
      <c r="V362" s="22"/>
      <c r="W362" s="22"/>
    </row>
    <row r="363" ht="31.4" customHeight="1" spans="1:23">
      <c r="A363" s="121" t="s">
        <v>68</v>
      </c>
      <c r="B363" s="117" t="s">
        <v>415</v>
      </c>
      <c r="C363" s="23" t="s">
        <v>276</v>
      </c>
      <c r="D363" s="23" t="s">
        <v>130</v>
      </c>
      <c r="E363" s="23" t="s">
        <v>131</v>
      </c>
      <c r="F363" s="23" t="s">
        <v>277</v>
      </c>
      <c r="G363" s="23" t="s">
        <v>278</v>
      </c>
      <c r="H363" s="22">
        <v>2150942.81</v>
      </c>
      <c r="I363" s="22">
        <v>2150942.81</v>
      </c>
      <c r="J363" s="22">
        <v>537735.7</v>
      </c>
      <c r="K363" s="22"/>
      <c r="L363" s="22">
        <v>1613207.11</v>
      </c>
      <c r="M363" s="22"/>
      <c r="N363" s="22"/>
      <c r="O363" s="22"/>
      <c r="P363" s="22"/>
      <c r="Q363" s="22"/>
      <c r="R363" s="22"/>
      <c r="S363" s="22"/>
      <c r="T363" s="22"/>
      <c r="U363" s="22"/>
      <c r="V363" s="22"/>
      <c r="W363" s="22"/>
    </row>
    <row r="364" ht="31.4" customHeight="1" spans="1:23">
      <c r="A364" s="121" t="s">
        <v>68</v>
      </c>
      <c r="B364" s="117" t="s">
        <v>415</v>
      </c>
      <c r="C364" s="23" t="s">
        <v>276</v>
      </c>
      <c r="D364" s="23" t="s">
        <v>134</v>
      </c>
      <c r="E364" s="23" t="s">
        <v>133</v>
      </c>
      <c r="F364" s="23" t="s">
        <v>279</v>
      </c>
      <c r="G364" s="23" t="s">
        <v>280</v>
      </c>
      <c r="H364" s="22">
        <v>111214.03</v>
      </c>
      <c r="I364" s="22">
        <v>111214.03</v>
      </c>
      <c r="J364" s="22">
        <v>27803.51</v>
      </c>
      <c r="K364" s="22"/>
      <c r="L364" s="22">
        <v>83410.52</v>
      </c>
      <c r="M364" s="22"/>
      <c r="N364" s="22"/>
      <c r="O364" s="22"/>
      <c r="P364" s="22"/>
      <c r="Q364" s="22"/>
      <c r="R364" s="22"/>
      <c r="S364" s="22"/>
      <c r="T364" s="22"/>
      <c r="U364" s="22"/>
      <c r="V364" s="22"/>
      <c r="W364" s="22"/>
    </row>
    <row r="365" ht="31.4" customHeight="1" spans="1:23">
      <c r="A365" s="121" t="s">
        <v>68</v>
      </c>
      <c r="B365" s="117" t="s">
        <v>415</v>
      </c>
      <c r="C365" s="23" t="s">
        <v>276</v>
      </c>
      <c r="D365" s="23" t="s">
        <v>141</v>
      </c>
      <c r="E365" s="23" t="s">
        <v>142</v>
      </c>
      <c r="F365" s="23" t="s">
        <v>281</v>
      </c>
      <c r="G365" s="23" t="s">
        <v>282</v>
      </c>
      <c r="H365" s="22">
        <v>1156131.76</v>
      </c>
      <c r="I365" s="22">
        <v>1156131.76</v>
      </c>
      <c r="J365" s="22">
        <v>289032.94</v>
      </c>
      <c r="K365" s="22"/>
      <c r="L365" s="22">
        <v>867098.82</v>
      </c>
      <c r="M365" s="22"/>
      <c r="N365" s="22"/>
      <c r="O365" s="22"/>
      <c r="P365" s="22"/>
      <c r="Q365" s="22"/>
      <c r="R365" s="22"/>
      <c r="S365" s="22"/>
      <c r="T365" s="22"/>
      <c r="U365" s="22"/>
      <c r="V365" s="22"/>
      <c r="W365" s="22"/>
    </row>
    <row r="366" ht="31.4" customHeight="1" spans="1:23">
      <c r="A366" s="121" t="s">
        <v>68</v>
      </c>
      <c r="B366" s="117" t="s">
        <v>415</v>
      </c>
      <c r="C366" s="23" t="s">
        <v>276</v>
      </c>
      <c r="D366" s="23" t="s">
        <v>141</v>
      </c>
      <c r="E366" s="23" t="s">
        <v>142</v>
      </c>
      <c r="F366" s="23" t="s">
        <v>283</v>
      </c>
      <c r="G366" s="23" t="s">
        <v>284</v>
      </c>
      <c r="H366" s="22">
        <v>67340.28</v>
      </c>
      <c r="I366" s="22">
        <v>67340.28</v>
      </c>
      <c r="J366" s="22">
        <v>16835.07</v>
      </c>
      <c r="K366" s="22"/>
      <c r="L366" s="22">
        <v>50505.21</v>
      </c>
      <c r="M366" s="22"/>
      <c r="N366" s="22"/>
      <c r="O366" s="22"/>
      <c r="P366" s="22"/>
      <c r="Q366" s="22"/>
      <c r="R366" s="22"/>
      <c r="S366" s="22"/>
      <c r="T366" s="22"/>
      <c r="U366" s="22"/>
      <c r="V366" s="22"/>
      <c r="W366" s="22"/>
    </row>
    <row r="367" ht="31.4" customHeight="1" spans="1:23">
      <c r="A367" s="121" t="s">
        <v>68</v>
      </c>
      <c r="B367" s="117" t="s">
        <v>415</v>
      </c>
      <c r="C367" s="23" t="s">
        <v>276</v>
      </c>
      <c r="D367" s="23" t="s">
        <v>143</v>
      </c>
      <c r="E367" s="23" t="s">
        <v>144</v>
      </c>
      <c r="F367" s="23" t="s">
        <v>285</v>
      </c>
      <c r="G367" s="23" t="s">
        <v>286</v>
      </c>
      <c r="H367" s="22">
        <v>749198.3</v>
      </c>
      <c r="I367" s="22">
        <v>749198.3</v>
      </c>
      <c r="J367" s="22">
        <v>187299.58</v>
      </c>
      <c r="K367" s="22"/>
      <c r="L367" s="22">
        <v>561898.72</v>
      </c>
      <c r="M367" s="22"/>
      <c r="N367" s="22"/>
      <c r="O367" s="22"/>
      <c r="P367" s="22"/>
      <c r="Q367" s="22"/>
      <c r="R367" s="22"/>
      <c r="S367" s="22"/>
      <c r="T367" s="22"/>
      <c r="U367" s="22"/>
      <c r="V367" s="22"/>
      <c r="W367" s="22"/>
    </row>
    <row r="368" ht="31.4" customHeight="1" spans="1:23">
      <c r="A368" s="121" t="s">
        <v>68</v>
      </c>
      <c r="B368" s="117" t="s">
        <v>415</v>
      </c>
      <c r="C368" s="23" t="s">
        <v>276</v>
      </c>
      <c r="D368" s="23" t="s">
        <v>145</v>
      </c>
      <c r="E368" s="23" t="s">
        <v>146</v>
      </c>
      <c r="F368" s="23" t="s">
        <v>279</v>
      </c>
      <c r="G368" s="23" t="s">
        <v>280</v>
      </c>
      <c r="H368" s="22">
        <v>44352</v>
      </c>
      <c r="I368" s="22">
        <v>44352</v>
      </c>
      <c r="J368" s="22">
        <v>44352</v>
      </c>
      <c r="K368" s="22"/>
      <c r="L368" s="22"/>
      <c r="M368" s="22"/>
      <c r="N368" s="22"/>
      <c r="O368" s="22"/>
      <c r="P368" s="22"/>
      <c r="Q368" s="22"/>
      <c r="R368" s="22"/>
      <c r="S368" s="22"/>
      <c r="T368" s="22"/>
      <c r="U368" s="22"/>
      <c r="V368" s="22"/>
      <c r="W368" s="22"/>
    </row>
    <row r="369" ht="31.4" customHeight="1" spans="1:23">
      <c r="A369" s="121" t="s">
        <v>68</v>
      </c>
      <c r="B369" s="117" t="s">
        <v>416</v>
      </c>
      <c r="C369" s="23" t="s">
        <v>183</v>
      </c>
      <c r="D369" s="23" t="s">
        <v>182</v>
      </c>
      <c r="E369" s="23" t="s">
        <v>183</v>
      </c>
      <c r="F369" s="23" t="s">
        <v>288</v>
      </c>
      <c r="G369" s="23" t="s">
        <v>183</v>
      </c>
      <c r="H369" s="22">
        <v>1647731.23</v>
      </c>
      <c r="I369" s="22">
        <v>1647731.23</v>
      </c>
      <c r="J369" s="22">
        <v>411932.81</v>
      </c>
      <c r="K369" s="22"/>
      <c r="L369" s="22">
        <v>1235798.42</v>
      </c>
      <c r="M369" s="22"/>
      <c r="N369" s="22"/>
      <c r="O369" s="22"/>
      <c r="P369" s="22"/>
      <c r="Q369" s="22"/>
      <c r="R369" s="22"/>
      <c r="S369" s="22"/>
      <c r="T369" s="22"/>
      <c r="U369" s="22"/>
      <c r="V369" s="22"/>
      <c r="W369" s="22"/>
    </row>
    <row r="370" ht="31.4" customHeight="1" spans="1:23">
      <c r="A370" s="121" t="s">
        <v>68</v>
      </c>
      <c r="B370" s="117" t="s">
        <v>417</v>
      </c>
      <c r="C370" s="23" t="s">
        <v>290</v>
      </c>
      <c r="D370" s="23" t="s">
        <v>163</v>
      </c>
      <c r="E370" s="23" t="s">
        <v>164</v>
      </c>
      <c r="F370" s="23" t="s">
        <v>291</v>
      </c>
      <c r="G370" s="23" t="s">
        <v>292</v>
      </c>
      <c r="H370" s="22">
        <v>146218.8</v>
      </c>
      <c r="I370" s="22">
        <v>146218.8</v>
      </c>
      <c r="J370" s="22">
        <v>36554.7</v>
      </c>
      <c r="K370" s="22"/>
      <c r="L370" s="22">
        <v>109664.1</v>
      </c>
      <c r="M370" s="22"/>
      <c r="N370" s="22"/>
      <c r="O370" s="22"/>
      <c r="P370" s="22"/>
      <c r="Q370" s="22"/>
      <c r="R370" s="22"/>
      <c r="S370" s="22"/>
      <c r="T370" s="22"/>
      <c r="U370" s="22"/>
      <c r="V370" s="22"/>
      <c r="W370" s="22"/>
    </row>
    <row r="371" ht="31.4" customHeight="1" spans="1:23">
      <c r="A371" s="121" t="s">
        <v>68</v>
      </c>
      <c r="B371" s="117" t="s">
        <v>418</v>
      </c>
      <c r="C371" s="23" t="s">
        <v>294</v>
      </c>
      <c r="D371" s="23" t="s">
        <v>163</v>
      </c>
      <c r="E371" s="23" t="s">
        <v>164</v>
      </c>
      <c r="F371" s="23" t="s">
        <v>295</v>
      </c>
      <c r="G371" s="23" t="s">
        <v>296</v>
      </c>
      <c r="H371" s="22">
        <v>335600</v>
      </c>
      <c r="I371" s="22">
        <v>335600</v>
      </c>
      <c r="J371" s="22"/>
      <c r="K371" s="22"/>
      <c r="L371" s="22">
        <v>335600</v>
      </c>
      <c r="M371" s="22"/>
      <c r="N371" s="22"/>
      <c r="O371" s="22"/>
      <c r="P371" s="22"/>
      <c r="Q371" s="22"/>
      <c r="R371" s="22"/>
      <c r="S371" s="22"/>
      <c r="T371" s="22"/>
      <c r="U371" s="22"/>
      <c r="V371" s="22"/>
      <c r="W371" s="22"/>
    </row>
    <row r="372" ht="31.4" customHeight="1" spans="1:23">
      <c r="A372" s="121" t="s">
        <v>68</v>
      </c>
      <c r="B372" s="117" t="s">
        <v>419</v>
      </c>
      <c r="C372" s="23" t="s">
        <v>212</v>
      </c>
      <c r="D372" s="23" t="s">
        <v>163</v>
      </c>
      <c r="E372" s="23" t="s">
        <v>164</v>
      </c>
      <c r="F372" s="23" t="s">
        <v>233</v>
      </c>
      <c r="G372" s="23" t="s">
        <v>212</v>
      </c>
      <c r="H372" s="22">
        <v>10000</v>
      </c>
      <c r="I372" s="22">
        <v>10000</v>
      </c>
      <c r="J372" s="22">
        <v>2500</v>
      </c>
      <c r="K372" s="22"/>
      <c r="L372" s="22">
        <v>7500</v>
      </c>
      <c r="M372" s="22"/>
      <c r="N372" s="22"/>
      <c r="O372" s="22"/>
      <c r="P372" s="22"/>
      <c r="Q372" s="22"/>
      <c r="R372" s="22"/>
      <c r="S372" s="22"/>
      <c r="T372" s="22"/>
      <c r="U372" s="22"/>
      <c r="V372" s="22"/>
      <c r="W372" s="22"/>
    </row>
    <row r="373" ht="31.4" customHeight="1" spans="1:23">
      <c r="A373" s="121" t="s">
        <v>68</v>
      </c>
      <c r="B373" s="117" t="s">
        <v>420</v>
      </c>
      <c r="C373" s="23" t="s">
        <v>239</v>
      </c>
      <c r="D373" s="23" t="s">
        <v>163</v>
      </c>
      <c r="E373" s="23" t="s">
        <v>164</v>
      </c>
      <c r="F373" s="23" t="s">
        <v>240</v>
      </c>
      <c r="G373" s="23" t="s">
        <v>239</v>
      </c>
      <c r="H373" s="22">
        <v>309533.74</v>
      </c>
      <c r="I373" s="22">
        <v>309533.74</v>
      </c>
      <c r="J373" s="22">
        <v>77383.44</v>
      </c>
      <c r="K373" s="22"/>
      <c r="L373" s="22">
        <v>232150.3</v>
      </c>
      <c r="M373" s="22"/>
      <c r="N373" s="22"/>
      <c r="O373" s="22"/>
      <c r="P373" s="22"/>
      <c r="Q373" s="22"/>
      <c r="R373" s="22"/>
      <c r="S373" s="22"/>
      <c r="T373" s="22"/>
      <c r="U373" s="22"/>
      <c r="V373" s="22"/>
      <c r="W373" s="22"/>
    </row>
    <row r="374" ht="31.4" customHeight="1" spans="1:23">
      <c r="A374" s="121" t="s">
        <v>68</v>
      </c>
      <c r="B374" s="117" t="s">
        <v>421</v>
      </c>
      <c r="C374" s="23" t="s">
        <v>242</v>
      </c>
      <c r="D374" s="23" t="s">
        <v>128</v>
      </c>
      <c r="E374" s="23" t="s">
        <v>129</v>
      </c>
      <c r="F374" s="23" t="s">
        <v>243</v>
      </c>
      <c r="G374" s="23" t="s">
        <v>244</v>
      </c>
      <c r="H374" s="22">
        <v>40230</v>
      </c>
      <c r="I374" s="22">
        <v>40230</v>
      </c>
      <c r="J374" s="22">
        <v>10057.5</v>
      </c>
      <c r="K374" s="22"/>
      <c r="L374" s="22">
        <v>30172.5</v>
      </c>
      <c r="M374" s="22"/>
      <c r="N374" s="22"/>
      <c r="O374" s="22"/>
      <c r="P374" s="22"/>
      <c r="Q374" s="22"/>
      <c r="R374" s="22"/>
      <c r="S374" s="22"/>
      <c r="T374" s="22"/>
      <c r="U374" s="22"/>
      <c r="V374" s="22"/>
      <c r="W374" s="22"/>
    </row>
    <row r="375" ht="31.4" customHeight="1" spans="1:23">
      <c r="A375" s="121" t="s">
        <v>68</v>
      </c>
      <c r="B375" s="117" t="s">
        <v>421</v>
      </c>
      <c r="C375" s="23" t="s">
        <v>242</v>
      </c>
      <c r="D375" s="23" t="s">
        <v>163</v>
      </c>
      <c r="E375" s="23" t="s">
        <v>164</v>
      </c>
      <c r="F375" s="23" t="s">
        <v>245</v>
      </c>
      <c r="G375" s="23" t="s">
        <v>246</v>
      </c>
      <c r="H375" s="22">
        <v>70000</v>
      </c>
      <c r="I375" s="22">
        <v>70000</v>
      </c>
      <c r="J375" s="22"/>
      <c r="K375" s="22"/>
      <c r="L375" s="22">
        <v>70000</v>
      </c>
      <c r="M375" s="22"/>
      <c r="N375" s="22"/>
      <c r="O375" s="22"/>
      <c r="P375" s="22"/>
      <c r="Q375" s="22"/>
      <c r="R375" s="22"/>
      <c r="S375" s="22"/>
      <c r="T375" s="22"/>
      <c r="U375" s="22"/>
      <c r="V375" s="22"/>
      <c r="W375" s="22"/>
    </row>
    <row r="376" ht="31.4" customHeight="1" spans="1:23">
      <c r="A376" s="121" t="s">
        <v>68</v>
      </c>
      <c r="B376" s="117" t="s">
        <v>421</v>
      </c>
      <c r="C376" s="23" t="s">
        <v>242</v>
      </c>
      <c r="D376" s="23" t="s">
        <v>163</v>
      </c>
      <c r="E376" s="23" t="s">
        <v>164</v>
      </c>
      <c r="F376" s="23" t="s">
        <v>247</v>
      </c>
      <c r="G376" s="23" t="s">
        <v>248</v>
      </c>
      <c r="H376" s="22">
        <v>9500</v>
      </c>
      <c r="I376" s="22">
        <v>9500</v>
      </c>
      <c r="J376" s="22">
        <v>2375</v>
      </c>
      <c r="K376" s="22"/>
      <c r="L376" s="22">
        <v>7125</v>
      </c>
      <c r="M376" s="22"/>
      <c r="N376" s="22"/>
      <c r="O376" s="22"/>
      <c r="P376" s="22"/>
      <c r="Q376" s="22"/>
      <c r="R376" s="22"/>
      <c r="S376" s="22"/>
      <c r="T376" s="22"/>
      <c r="U376" s="22"/>
      <c r="V376" s="22"/>
      <c r="W376" s="22"/>
    </row>
    <row r="377" ht="31.4" customHeight="1" spans="1:23">
      <c r="A377" s="121" t="s">
        <v>68</v>
      </c>
      <c r="B377" s="117" t="s">
        <v>421</v>
      </c>
      <c r="C377" s="23" t="s">
        <v>242</v>
      </c>
      <c r="D377" s="23" t="s">
        <v>163</v>
      </c>
      <c r="E377" s="23" t="s">
        <v>164</v>
      </c>
      <c r="F377" s="23" t="s">
        <v>341</v>
      </c>
      <c r="G377" s="23" t="s">
        <v>342</v>
      </c>
      <c r="H377" s="22">
        <v>1000</v>
      </c>
      <c r="I377" s="22">
        <v>1000</v>
      </c>
      <c r="J377" s="22">
        <v>250</v>
      </c>
      <c r="K377" s="22"/>
      <c r="L377" s="22">
        <v>750</v>
      </c>
      <c r="M377" s="22"/>
      <c r="N377" s="22"/>
      <c r="O377" s="22"/>
      <c r="P377" s="22"/>
      <c r="Q377" s="22"/>
      <c r="R377" s="22"/>
      <c r="S377" s="22"/>
      <c r="T377" s="22"/>
      <c r="U377" s="22"/>
      <c r="V377" s="22"/>
      <c r="W377" s="22"/>
    </row>
    <row r="378" ht="31.4" customHeight="1" spans="1:23">
      <c r="A378" s="121" t="s">
        <v>68</v>
      </c>
      <c r="B378" s="117" t="s">
        <v>421</v>
      </c>
      <c r="C378" s="23" t="s">
        <v>242</v>
      </c>
      <c r="D378" s="23" t="s">
        <v>163</v>
      </c>
      <c r="E378" s="23" t="s">
        <v>164</v>
      </c>
      <c r="F378" s="23" t="s">
        <v>249</v>
      </c>
      <c r="G378" s="23" t="s">
        <v>250</v>
      </c>
      <c r="H378" s="22">
        <v>40000</v>
      </c>
      <c r="I378" s="22">
        <v>40000</v>
      </c>
      <c r="J378" s="22">
        <v>10000</v>
      </c>
      <c r="K378" s="22"/>
      <c r="L378" s="22">
        <v>30000</v>
      </c>
      <c r="M378" s="22"/>
      <c r="N378" s="22"/>
      <c r="O378" s="22"/>
      <c r="P378" s="22"/>
      <c r="Q378" s="22"/>
      <c r="R378" s="22"/>
      <c r="S378" s="22"/>
      <c r="T378" s="22"/>
      <c r="U378" s="22"/>
      <c r="V378" s="22"/>
      <c r="W378" s="22"/>
    </row>
    <row r="379" ht="31.4" customHeight="1" spans="1:23">
      <c r="A379" s="121" t="s">
        <v>68</v>
      </c>
      <c r="B379" s="117" t="s">
        <v>421</v>
      </c>
      <c r="C379" s="23" t="s">
        <v>242</v>
      </c>
      <c r="D379" s="23" t="s">
        <v>163</v>
      </c>
      <c r="E379" s="23" t="s">
        <v>164</v>
      </c>
      <c r="F379" s="23" t="s">
        <v>251</v>
      </c>
      <c r="G379" s="23" t="s">
        <v>252</v>
      </c>
      <c r="H379" s="22">
        <v>150000</v>
      </c>
      <c r="I379" s="22">
        <v>150000</v>
      </c>
      <c r="J379" s="22">
        <v>37500</v>
      </c>
      <c r="K379" s="22"/>
      <c r="L379" s="22">
        <v>112500</v>
      </c>
      <c r="M379" s="22"/>
      <c r="N379" s="22"/>
      <c r="O379" s="22"/>
      <c r="P379" s="22"/>
      <c r="Q379" s="22"/>
      <c r="R379" s="22"/>
      <c r="S379" s="22"/>
      <c r="T379" s="22"/>
      <c r="U379" s="22"/>
      <c r="V379" s="22"/>
      <c r="W379" s="22"/>
    </row>
    <row r="380" ht="31.4" customHeight="1" spans="1:23">
      <c r="A380" s="121" t="s">
        <v>68</v>
      </c>
      <c r="B380" s="117" t="s">
        <v>421</v>
      </c>
      <c r="C380" s="23" t="s">
        <v>242</v>
      </c>
      <c r="D380" s="23" t="s">
        <v>163</v>
      </c>
      <c r="E380" s="23" t="s">
        <v>164</v>
      </c>
      <c r="F380" s="23" t="s">
        <v>253</v>
      </c>
      <c r="G380" s="23" t="s">
        <v>254</v>
      </c>
      <c r="H380" s="22">
        <v>36000</v>
      </c>
      <c r="I380" s="22">
        <v>36000</v>
      </c>
      <c r="J380" s="22">
        <v>9000</v>
      </c>
      <c r="K380" s="22"/>
      <c r="L380" s="22">
        <v>27000</v>
      </c>
      <c r="M380" s="22"/>
      <c r="N380" s="22"/>
      <c r="O380" s="22"/>
      <c r="P380" s="22"/>
      <c r="Q380" s="22"/>
      <c r="R380" s="22"/>
      <c r="S380" s="22"/>
      <c r="T380" s="22"/>
      <c r="U380" s="22"/>
      <c r="V380" s="22"/>
      <c r="W380" s="22"/>
    </row>
    <row r="381" ht="31.4" customHeight="1" spans="1:23">
      <c r="A381" s="121" t="s">
        <v>68</v>
      </c>
      <c r="B381" s="117" t="s">
        <v>421</v>
      </c>
      <c r="C381" s="23" t="s">
        <v>242</v>
      </c>
      <c r="D381" s="23" t="s">
        <v>163</v>
      </c>
      <c r="E381" s="23" t="s">
        <v>164</v>
      </c>
      <c r="F381" s="23" t="s">
        <v>255</v>
      </c>
      <c r="G381" s="23" t="s">
        <v>256</v>
      </c>
      <c r="H381" s="22">
        <v>5700</v>
      </c>
      <c r="I381" s="22">
        <v>5700</v>
      </c>
      <c r="J381" s="22">
        <v>1425</v>
      </c>
      <c r="K381" s="22"/>
      <c r="L381" s="22">
        <v>4275</v>
      </c>
      <c r="M381" s="22"/>
      <c r="N381" s="22"/>
      <c r="O381" s="22"/>
      <c r="P381" s="22"/>
      <c r="Q381" s="22"/>
      <c r="R381" s="22"/>
      <c r="S381" s="22"/>
      <c r="T381" s="22"/>
      <c r="U381" s="22"/>
      <c r="V381" s="22"/>
      <c r="W381" s="22"/>
    </row>
    <row r="382" ht="31.4" customHeight="1" spans="1:23">
      <c r="A382" s="121" t="s">
        <v>68</v>
      </c>
      <c r="B382" s="117" t="s">
        <v>421</v>
      </c>
      <c r="C382" s="23" t="s">
        <v>242</v>
      </c>
      <c r="D382" s="23" t="s">
        <v>163</v>
      </c>
      <c r="E382" s="23" t="s">
        <v>164</v>
      </c>
      <c r="F382" s="23" t="s">
        <v>257</v>
      </c>
      <c r="G382" s="23" t="s">
        <v>258</v>
      </c>
      <c r="H382" s="22">
        <v>90000</v>
      </c>
      <c r="I382" s="22">
        <v>90000</v>
      </c>
      <c r="J382" s="22">
        <v>22500</v>
      </c>
      <c r="K382" s="22"/>
      <c r="L382" s="22">
        <v>67500</v>
      </c>
      <c r="M382" s="22"/>
      <c r="N382" s="22"/>
      <c r="O382" s="22"/>
      <c r="P382" s="22"/>
      <c r="Q382" s="22"/>
      <c r="R382" s="22"/>
      <c r="S382" s="22"/>
      <c r="T382" s="22"/>
      <c r="U382" s="22"/>
      <c r="V382" s="22"/>
      <c r="W382" s="22"/>
    </row>
    <row r="383" ht="31.4" customHeight="1" spans="1:23">
      <c r="A383" s="121" t="s">
        <v>68</v>
      </c>
      <c r="B383" s="117" t="s">
        <v>421</v>
      </c>
      <c r="C383" s="23" t="s">
        <v>242</v>
      </c>
      <c r="D383" s="23" t="s">
        <v>163</v>
      </c>
      <c r="E383" s="23" t="s">
        <v>164</v>
      </c>
      <c r="F383" s="23" t="s">
        <v>259</v>
      </c>
      <c r="G383" s="23" t="s">
        <v>260</v>
      </c>
      <c r="H383" s="22">
        <v>40000</v>
      </c>
      <c r="I383" s="22">
        <v>40000</v>
      </c>
      <c r="J383" s="22">
        <v>10000</v>
      </c>
      <c r="K383" s="22"/>
      <c r="L383" s="22">
        <v>30000</v>
      </c>
      <c r="M383" s="22"/>
      <c r="N383" s="22"/>
      <c r="O383" s="22"/>
      <c r="P383" s="22"/>
      <c r="Q383" s="22"/>
      <c r="R383" s="22"/>
      <c r="S383" s="22"/>
      <c r="T383" s="22"/>
      <c r="U383" s="22"/>
      <c r="V383" s="22"/>
      <c r="W383" s="22"/>
    </row>
    <row r="384" ht="31.4" customHeight="1" spans="1:23">
      <c r="A384" s="121" t="s">
        <v>68</v>
      </c>
      <c r="B384" s="117" t="s">
        <v>421</v>
      </c>
      <c r="C384" s="23" t="s">
        <v>242</v>
      </c>
      <c r="D384" s="23" t="s">
        <v>163</v>
      </c>
      <c r="E384" s="23" t="s">
        <v>164</v>
      </c>
      <c r="F384" s="23" t="s">
        <v>263</v>
      </c>
      <c r="G384" s="23" t="s">
        <v>264</v>
      </c>
      <c r="H384" s="22">
        <v>10000</v>
      </c>
      <c r="I384" s="22">
        <v>10000</v>
      </c>
      <c r="J384" s="22">
        <v>2500</v>
      </c>
      <c r="K384" s="22"/>
      <c r="L384" s="22">
        <v>7500</v>
      </c>
      <c r="M384" s="22"/>
      <c r="N384" s="22"/>
      <c r="O384" s="22"/>
      <c r="P384" s="22"/>
      <c r="Q384" s="22"/>
      <c r="R384" s="22"/>
      <c r="S384" s="22"/>
      <c r="T384" s="22"/>
      <c r="U384" s="22"/>
      <c r="V384" s="22"/>
      <c r="W384" s="22"/>
    </row>
    <row r="385" ht="31.4" customHeight="1" spans="1:23">
      <c r="A385" s="121" t="s">
        <v>68</v>
      </c>
      <c r="B385" s="117" t="s">
        <v>421</v>
      </c>
      <c r="C385" s="23" t="s">
        <v>242</v>
      </c>
      <c r="D385" s="23" t="s">
        <v>163</v>
      </c>
      <c r="E385" s="23" t="s">
        <v>164</v>
      </c>
      <c r="F385" s="23" t="s">
        <v>345</v>
      </c>
      <c r="G385" s="23" t="s">
        <v>346</v>
      </c>
      <c r="H385" s="22">
        <v>5000</v>
      </c>
      <c r="I385" s="22">
        <v>5000</v>
      </c>
      <c r="J385" s="22">
        <v>1250</v>
      </c>
      <c r="K385" s="22"/>
      <c r="L385" s="22">
        <v>3750</v>
      </c>
      <c r="M385" s="22"/>
      <c r="N385" s="22"/>
      <c r="O385" s="22"/>
      <c r="P385" s="22"/>
      <c r="Q385" s="22"/>
      <c r="R385" s="22"/>
      <c r="S385" s="22"/>
      <c r="T385" s="22"/>
      <c r="U385" s="22"/>
      <c r="V385" s="22"/>
      <c r="W385" s="22"/>
    </row>
    <row r="386" ht="31.4" customHeight="1" spans="1:23">
      <c r="A386" s="121" t="s">
        <v>68</v>
      </c>
      <c r="B386" s="117" t="s">
        <v>421</v>
      </c>
      <c r="C386" s="23" t="s">
        <v>242</v>
      </c>
      <c r="D386" s="23" t="s">
        <v>163</v>
      </c>
      <c r="E386" s="23" t="s">
        <v>164</v>
      </c>
      <c r="F386" s="23" t="s">
        <v>265</v>
      </c>
      <c r="G386" s="23" t="s">
        <v>266</v>
      </c>
      <c r="H386" s="22">
        <v>42000</v>
      </c>
      <c r="I386" s="22">
        <v>42000</v>
      </c>
      <c r="J386" s="22">
        <v>10500</v>
      </c>
      <c r="K386" s="22"/>
      <c r="L386" s="22">
        <v>31500</v>
      </c>
      <c r="M386" s="22"/>
      <c r="N386" s="22"/>
      <c r="O386" s="22"/>
      <c r="P386" s="22"/>
      <c r="Q386" s="22"/>
      <c r="R386" s="22"/>
      <c r="S386" s="22"/>
      <c r="T386" s="22"/>
      <c r="U386" s="22"/>
      <c r="V386" s="22"/>
      <c r="W386" s="22"/>
    </row>
    <row r="387" ht="31.4" customHeight="1" spans="1:23">
      <c r="A387" s="121" t="s">
        <v>68</v>
      </c>
      <c r="B387" s="117" t="s">
        <v>421</v>
      </c>
      <c r="C387" s="23" t="s">
        <v>242</v>
      </c>
      <c r="D387" s="23" t="s">
        <v>163</v>
      </c>
      <c r="E387" s="23" t="s">
        <v>164</v>
      </c>
      <c r="F387" s="23" t="s">
        <v>236</v>
      </c>
      <c r="G387" s="23" t="s">
        <v>237</v>
      </c>
      <c r="H387" s="22">
        <v>50000</v>
      </c>
      <c r="I387" s="22"/>
      <c r="J387" s="22"/>
      <c r="K387" s="22"/>
      <c r="L387" s="22"/>
      <c r="M387" s="22"/>
      <c r="N387" s="22"/>
      <c r="O387" s="22"/>
      <c r="P387" s="22"/>
      <c r="Q387" s="22"/>
      <c r="R387" s="22">
        <v>50000</v>
      </c>
      <c r="S387" s="22"/>
      <c r="T387" s="22"/>
      <c r="U387" s="22"/>
      <c r="V387" s="22"/>
      <c r="W387" s="22">
        <v>50000</v>
      </c>
    </row>
    <row r="388" ht="31.4" customHeight="1" spans="1:23">
      <c r="A388" s="121" t="s">
        <v>68</v>
      </c>
      <c r="B388" s="117" t="s">
        <v>421</v>
      </c>
      <c r="C388" s="23" t="s">
        <v>242</v>
      </c>
      <c r="D388" s="23" t="s">
        <v>163</v>
      </c>
      <c r="E388" s="23" t="s">
        <v>164</v>
      </c>
      <c r="F388" s="23" t="s">
        <v>243</v>
      </c>
      <c r="G388" s="23" t="s">
        <v>244</v>
      </c>
      <c r="H388" s="22">
        <v>532174.77</v>
      </c>
      <c r="I388" s="22">
        <v>342174.77</v>
      </c>
      <c r="J388" s="22">
        <v>85543.69</v>
      </c>
      <c r="K388" s="22"/>
      <c r="L388" s="22">
        <v>256631.08</v>
      </c>
      <c r="M388" s="22"/>
      <c r="N388" s="22"/>
      <c r="O388" s="22"/>
      <c r="P388" s="22"/>
      <c r="Q388" s="22"/>
      <c r="R388" s="22">
        <v>190000</v>
      </c>
      <c r="S388" s="22"/>
      <c r="T388" s="22"/>
      <c r="U388" s="22"/>
      <c r="V388" s="22"/>
      <c r="W388" s="22">
        <v>190000</v>
      </c>
    </row>
    <row r="389" ht="31.4" customHeight="1" spans="1:23">
      <c r="A389" s="23" t="s">
        <v>70</v>
      </c>
      <c r="B389" s="23"/>
      <c r="C389" s="23"/>
      <c r="D389" s="23"/>
      <c r="E389" s="23"/>
      <c r="F389" s="23"/>
      <c r="G389" s="23"/>
      <c r="H389" s="22">
        <v>10510780.49</v>
      </c>
      <c r="I389" s="22">
        <v>10033180.49</v>
      </c>
      <c r="J389" s="22">
        <v>2489645.99</v>
      </c>
      <c r="K389" s="22"/>
      <c r="L389" s="22">
        <v>7543534.5</v>
      </c>
      <c r="M389" s="22"/>
      <c r="N389" s="22"/>
      <c r="O389" s="22"/>
      <c r="P389" s="22"/>
      <c r="Q389" s="22"/>
      <c r="R389" s="22">
        <v>477600</v>
      </c>
      <c r="S389" s="22"/>
      <c r="T389" s="22"/>
      <c r="U389" s="22"/>
      <c r="V389" s="22"/>
      <c r="W389" s="22">
        <v>477600</v>
      </c>
    </row>
    <row r="390" ht="31.4" customHeight="1" spans="1:23">
      <c r="A390" s="121" t="s">
        <v>70</v>
      </c>
      <c r="B390" s="117" t="s">
        <v>422</v>
      </c>
      <c r="C390" s="23" t="s">
        <v>308</v>
      </c>
      <c r="D390" s="23" t="s">
        <v>163</v>
      </c>
      <c r="E390" s="23" t="s">
        <v>164</v>
      </c>
      <c r="F390" s="23" t="s">
        <v>269</v>
      </c>
      <c r="G390" s="23" t="s">
        <v>270</v>
      </c>
      <c r="H390" s="22">
        <v>2932008</v>
      </c>
      <c r="I390" s="22">
        <v>2932008</v>
      </c>
      <c r="J390" s="22">
        <v>733002</v>
      </c>
      <c r="K390" s="22"/>
      <c r="L390" s="22">
        <v>2199006</v>
      </c>
      <c r="M390" s="22"/>
      <c r="N390" s="22"/>
      <c r="O390" s="22"/>
      <c r="P390" s="22"/>
      <c r="Q390" s="22"/>
      <c r="R390" s="22"/>
      <c r="S390" s="22"/>
      <c r="T390" s="22"/>
      <c r="U390" s="22"/>
      <c r="V390" s="22"/>
      <c r="W390" s="22"/>
    </row>
    <row r="391" ht="31.4" customHeight="1" spans="1:23">
      <c r="A391" s="121" t="s">
        <v>70</v>
      </c>
      <c r="B391" s="117" t="s">
        <v>422</v>
      </c>
      <c r="C391" s="23" t="s">
        <v>308</v>
      </c>
      <c r="D391" s="23" t="s">
        <v>163</v>
      </c>
      <c r="E391" s="23" t="s">
        <v>164</v>
      </c>
      <c r="F391" s="23" t="s">
        <v>271</v>
      </c>
      <c r="G391" s="23" t="s">
        <v>272</v>
      </c>
      <c r="H391" s="22">
        <v>470160</v>
      </c>
      <c r="I391" s="22">
        <v>470160</v>
      </c>
      <c r="J391" s="22">
        <v>117540</v>
      </c>
      <c r="K391" s="22"/>
      <c r="L391" s="22">
        <v>352620</v>
      </c>
      <c r="M391" s="22"/>
      <c r="N391" s="22"/>
      <c r="O391" s="22"/>
      <c r="P391" s="22"/>
      <c r="Q391" s="22"/>
      <c r="R391" s="22"/>
      <c r="S391" s="22"/>
      <c r="T391" s="22"/>
      <c r="U391" s="22"/>
      <c r="V391" s="22"/>
      <c r="W391" s="22"/>
    </row>
    <row r="392" ht="31.4" customHeight="1" spans="1:23">
      <c r="A392" s="121" t="s">
        <v>70</v>
      </c>
      <c r="B392" s="117" t="s">
        <v>422</v>
      </c>
      <c r="C392" s="23" t="s">
        <v>308</v>
      </c>
      <c r="D392" s="23" t="s">
        <v>163</v>
      </c>
      <c r="E392" s="23" t="s">
        <v>164</v>
      </c>
      <c r="F392" s="23" t="s">
        <v>273</v>
      </c>
      <c r="G392" s="23" t="s">
        <v>274</v>
      </c>
      <c r="H392" s="22">
        <v>244334</v>
      </c>
      <c r="I392" s="22">
        <v>244334</v>
      </c>
      <c r="J392" s="22">
        <v>61083.5</v>
      </c>
      <c r="K392" s="22"/>
      <c r="L392" s="22">
        <v>183250.5</v>
      </c>
      <c r="M392" s="22"/>
      <c r="N392" s="22"/>
      <c r="O392" s="22"/>
      <c r="P392" s="22"/>
      <c r="Q392" s="22"/>
      <c r="R392" s="22"/>
      <c r="S392" s="22"/>
      <c r="T392" s="22"/>
      <c r="U392" s="22"/>
      <c r="V392" s="22"/>
      <c r="W392" s="22"/>
    </row>
    <row r="393" ht="31.4" customHeight="1" spans="1:23">
      <c r="A393" s="121" t="s">
        <v>70</v>
      </c>
      <c r="B393" s="117" t="s">
        <v>422</v>
      </c>
      <c r="C393" s="23" t="s">
        <v>308</v>
      </c>
      <c r="D393" s="23" t="s">
        <v>163</v>
      </c>
      <c r="E393" s="23" t="s">
        <v>164</v>
      </c>
      <c r="F393" s="23" t="s">
        <v>309</v>
      </c>
      <c r="G393" s="23" t="s">
        <v>310</v>
      </c>
      <c r="H393" s="22">
        <v>3224952</v>
      </c>
      <c r="I393" s="22">
        <v>3224952</v>
      </c>
      <c r="J393" s="22">
        <v>806238</v>
      </c>
      <c r="K393" s="22"/>
      <c r="L393" s="22">
        <v>2418714</v>
      </c>
      <c r="M393" s="22"/>
      <c r="N393" s="22"/>
      <c r="O393" s="22"/>
      <c r="P393" s="22"/>
      <c r="Q393" s="22"/>
      <c r="R393" s="22"/>
      <c r="S393" s="22"/>
      <c r="T393" s="22"/>
      <c r="U393" s="22"/>
      <c r="V393" s="22"/>
      <c r="W393" s="22"/>
    </row>
    <row r="394" ht="31.4" customHeight="1" spans="1:23">
      <c r="A394" s="121" t="s">
        <v>70</v>
      </c>
      <c r="B394" s="117" t="s">
        <v>423</v>
      </c>
      <c r="C394" s="23" t="s">
        <v>276</v>
      </c>
      <c r="D394" s="23" t="s">
        <v>130</v>
      </c>
      <c r="E394" s="23" t="s">
        <v>131</v>
      </c>
      <c r="F394" s="23" t="s">
        <v>277</v>
      </c>
      <c r="G394" s="23" t="s">
        <v>278</v>
      </c>
      <c r="H394" s="22">
        <v>963589.87</v>
      </c>
      <c r="I394" s="22">
        <v>963589.87</v>
      </c>
      <c r="J394" s="22">
        <v>240897.47</v>
      </c>
      <c r="K394" s="22"/>
      <c r="L394" s="22">
        <v>722692.4</v>
      </c>
      <c r="M394" s="22"/>
      <c r="N394" s="22"/>
      <c r="O394" s="22"/>
      <c r="P394" s="22"/>
      <c r="Q394" s="22"/>
      <c r="R394" s="22"/>
      <c r="S394" s="22"/>
      <c r="T394" s="22"/>
      <c r="U394" s="22"/>
      <c r="V394" s="22"/>
      <c r="W394" s="22"/>
    </row>
    <row r="395" ht="31.4" customHeight="1" spans="1:23">
      <c r="A395" s="121" t="s">
        <v>70</v>
      </c>
      <c r="B395" s="117" t="s">
        <v>423</v>
      </c>
      <c r="C395" s="23" t="s">
        <v>276</v>
      </c>
      <c r="D395" s="23" t="s">
        <v>134</v>
      </c>
      <c r="E395" s="23" t="s">
        <v>133</v>
      </c>
      <c r="F395" s="23" t="s">
        <v>279</v>
      </c>
      <c r="G395" s="23" t="s">
        <v>280</v>
      </c>
      <c r="H395" s="22">
        <v>49741.17</v>
      </c>
      <c r="I395" s="22">
        <v>49741.17</v>
      </c>
      <c r="J395" s="22">
        <v>12435.3</v>
      </c>
      <c r="K395" s="22"/>
      <c r="L395" s="22">
        <v>37305.87</v>
      </c>
      <c r="M395" s="22"/>
      <c r="N395" s="22"/>
      <c r="O395" s="22"/>
      <c r="P395" s="22"/>
      <c r="Q395" s="22"/>
      <c r="R395" s="22"/>
      <c r="S395" s="22"/>
      <c r="T395" s="22"/>
      <c r="U395" s="22"/>
      <c r="V395" s="22"/>
      <c r="W395" s="22"/>
    </row>
    <row r="396" ht="31.4" customHeight="1" spans="1:23">
      <c r="A396" s="121" t="s">
        <v>70</v>
      </c>
      <c r="B396" s="117" t="s">
        <v>423</v>
      </c>
      <c r="C396" s="23" t="s">
        <v>276</v>
      </c>
      <c r="D396" s="23" t="s">
        <v>141</v>
      </c>
      <c r="E396" s="23" t="s">
        <v>142</v>
      </c>
      <c r="F396" s="23" t="s">
        <v>281</v>
      </c>
      <c r="G396" s="23" t="s">
        <v>282</v>
      </c>
      <c r="H396" s="22">
        <v>457705.19</v>
      </c>
      <c r="I396" s="22">
        <v>457705.19</v>
      </c>
      <c r="J396" s="22">
        <v>114426.3</v>
      </c>
      <c r="K396" s="22"/>
      <c r="L396" s="22">
        <v>343278.89</v>
      </c>
      <c r="M396" s="22"/>
      <c r="N396" s="22"/>
      <c r="O396" s="22"/>
      <c r="P396" s="22"/>
      <c r="Q396" s="22"/>
      <c r="R396" s="22"/>
      <c r="S396" s="22"/>
      <c r="T396" s="22"/>
      <c r="U396" s="22"/>
      <c r="V396" s="22"/>
      <c r="W396" s="22"/>
    </row>
    <row r="397" ht="31.4" customHeight="1" spans="1:23">
      <c r="A397" s="121" t="s">
        <v>70</v>
      </c>
      <c r="B397" s="117" t="s">
        <v>423</v>
      </c>
      <c r="C397" s="23" t="s">
        <v>276</v>
      </c>
      <c r="D397" s="23" t="s">
        <v>143</v>
      </c>
      <c r="E397" s="23" t="s">
        <v>144</v>
      </c>
      <c r="F397" s="23" t="s">
        <v>285</v>
      </c>
      <c r="G397" s="23" t="s">
        <v>286</v>
      </c>
      <c r="H397" s="22">
        <v>163044.54</v>
      </c>
      <c r="I397" s="22">
        <v>163044.54</v>
      </c>
      <c r="J397" s="22">
        <v>40761.14</v>
      </c>
      <c r="K397" s="22"/>
      <c r="L397" s="22">
        <v>122283.4</v>
      </c>
      <c r="M397" s="22"/>
      <c r="N397" s="22"/>
      <c r="O397" s="22"/>
      <c r="P397" s="22"/>
      <c r="Q397" s="22"/>
      <c r="R397" s="22"/>
      <c r="S397" s="22"/>
      <c r="T397" s="22"/>
      <c r="U397" s="22"/>
      <c r="V397" s="22"/>
      <c r="W397" s="22"/>
    </row>
    <row r="398" ht="31.4" customHeight="1" spans="1:23">
      <c r="A398" s="121" t="s">
        <v>70</v>
      </c>
      <c r="B398" s="117" t="s">
        <v>423</v>
      </c>
      <c r="C398" s="23" t="s">
        <v>276</v>
      </c>
      <c r="D398" s="23" t="s">
        <v>145</v>
      </c>
      <c r="E398" s="23" t="s">
        <v>146</v>
      </c>
      <c r="F398" s="23" t="s">
        <v>279</v>
      </c>
      <c r="G398" s="23" t="s">
        <v>280</v>
      </c>
      <c r="H398" s="22">
        <v>34507.2</v>
      </c>
      <c r="I398" s="22">
        <v>34507.2</v>
      </c>
      <c r="J398" s="22">
        <v>34507.2</v>
      </c>
      <c r="K398" s="22"/>
      <c r="L398" s="22"/>
      <c r="M398" s="22"/>
      <c r="N398" s="22"/>
      <c r="O398" s="22"/>
      <c r="P398" s="22"/>
      <c r="Q398" s="22"/>
      <c r="R398" s="22"/>
      <c r="S398" s="22"/>
      <c r="T398" s="22"/>
      <c r="U398" s="22"/>
      <c r="V398" s="22"/>
      <c r="W398" s="22"/>
    </row>
    <row r="399" ht="31.4" customHeight="1" spans="1:23">
      <c r="A399" s="121" t="s">
        <v>70</v>
      </c>
      <c r="B399" s="117" t="s">
        <v>424</v>
      </c>
      <c r="C399" s="23" t="s">
        <v>183</v>
      </c>
      <c r="D399" s="23" t="s">
        <v>182</v>
      </c>
      <c r="E399" s="23" t="s">
        <v>183</v>
      </c>
      <c r="F399" s="23" t="s">
        <v>288</v>
      </c>
      <c r="G399" s="23" t="s">
        <v>183</v>
      </c>
      <c r="H399" s="22">
        <v>726548.57</v>
      </c>
      <c r="I399" s="22">
        <v>726548.57</v>
      </c>
      <c r="J399" s="22">
        <v>181637.14</v>
      </c>
      <c r="K399" s="22"/>
      <c r="L399" s="22">
        <v>544911.43</v>
      </c>
      <c r="M399" s="22"/>
      <c r="N399" s="22"/>
      <c r="O399" s="22"/>
      <c r="P399" s="22"/>
      <c r="Q399" s="22"/>
      <c r="R399" s="22"/>
      <c r="S399" s="22"/>
      <c r="T399" s="22"/>
      <c r="U399" s="22"/>
      <c r="V399" s="22"/>
      <c r="W399" s="22"/>
    </row>
    <row r="400" ht="31.4" customHeight="1" spans="1:23">
      <c r="A400" s="121" t="s">
        <v>70</v>
      </c>
      <c r="B400" s="117" t="s">
        <v>425</v>
      </c>
      <c r="C400" s="23" t="s">
        <v>290</v>
      </c>
      <c r="D400" s="23" t="s">
        <v>163</v>
      </c>
      <c r="E400" s="23" t="s">
        <v>164</v>
      </c>
      <c r="F400" s="23" t="s">
        <v>291</v>
      </c>
      <c r="G400" s="23" t="s">
        <v>292</v>
      </c>
      <c r="H400" s="22">
        <v>72633.6</v>
      </c>
      <c r="I400" s="22">
        <v>72633.6</v>
      </c>
      <c r="J400" s="22">
        <v>18158.4</v>
      </c>
      <c r="K400" s="22"/>
      <c r="L400" s="22">
        <v>54475.2</v>
      </c>
      <c r="M400" s="22"/>
      <c r="N400" s="22"/>
      <c r="O400" s="22"/>
      <c r="P400" s="22"/>
      <c r="Q400" s="22"/>
      <c r="R400" s="22"/>
      <c r="S400" s="22"/>
      <c r="T400" s="22"/>
      <c r="U400" s="22"/>
      <c r="V400" s="22"/>
      <c r="W400" s="22"/>
    </row>
    <row r="401" ht="31.4" customHeight="1" spans="1:23">
      <c r="A401" s="121" t="s">
        <v>70</v>
      </c>
      <c r="B401" s="117" t="s">
        <v>426</v>
      </c>
      <c r="C401" s="23" t="s">
        <v>427</v>
      </c>
      <c r="D401" s="23" t="s">
        <v>163</v>
      </c>
      <c r="E401" s="23" t="s">
        <v>164</v>
      </c>
      <c r="F401" s="23" t="s">
        <v>428</v>
      </c>
      <c r="G401" s="23" t="s">
        <v>427</v>
      </c>
      <c r="H401" s="22">
        <v>4600</v>
      </c>
      <c r="I401" s="22"/>
      <c r="J401" s="22"/>
      <c r="K401" s="22"/>
      <c r="L401" s="22"/>
      <c r="M401" s="22"/>
      <c r="N401" s="22"/>
      <c r="O401" s="22"/>
      <c r="P401" s="22"/>
      <c r="Q401" s="22"/>
      <c r="R401" s="22">
        <v>4600</v>
      </c>
      <c r="S401" s="22"/>
      <c r="T401" s="22"/>
      <c r="U401" s="22"/>
      <c r="V401" s="22"/>
      <c r="W401" s="22">
        <v>4600</v>
      </c>
    </row>
    <row r="402" ht="31.4" customHeight="1" spans="1:23">
      <c r="A402" s="121" t="s">
        <v>70</v>
      </c>
      <c r="B402" s="117" t="s">
        <v>429</v>
      </c>
      <c r="C402" s="23" t="s">
        <v>294</v>
      </c>
      <c r="D402" s="23" t="s">
        <v>163</v>
      </c>
      <c r="E402" s="23" t="s">
        <v>164</v>
      </c>
      <c r="F402" s="23" t="s">
        <v>295</v>
      </c>
      <c r="G402" s="23" t="s">
        <v>296</v>
      </c>
      <c r="H402" s="22">
        <v>152500</v>
      </c>
      <c r="I402" s="22">
        <v>92500</v>
      </c>
      <c r="J402" s="22"/>
      <c r="K402" s="22"/>
      <c r="L402" s="22">
        <v>92500</v>
      </c>
      <c r="M402" s="22"/>
      <c r="N402" s="22"/>
      <c r="O402" s="22"/>
      <c r="P402" s="22"/>
      <c r="Q402" s="22"/>
      <c r="R402" s="22">
        <v>60000</v>
      </c>
      <c r="S402" s="22"/>
      <c r="T402" s="22"/>
      <c r="U402" s="22"/>
      <c r="V402" s="22"/>
      <c r="W402" s="22">
        <v>60000</v>
      </c>
    </row>
    <row r="403" ht="31.4" customHeight="1" spans="1:23">
      <c r="A403" s="121" t="s">
        <v>70</v>
      </c>
      <c r="B403" s="117" t="s">
        <v>430</v>
      </c>
      <c r="C403" s="23" t="s">
        <v>212</v>
      </c>
      <c r="D403" s="23" t="s">
        <v>163</v>
      </c>
      <c r="E403" s="23" t="s">
        <v>164</v>
      </c>
      <c r="F403" s="23" t="s">
        <v>233</v>
      </c>
      <c r="G403" s="23" t="s">
        <v>212</v>
      </c>
      <c r="H403" s="22">
        <v>2000</v>
      </c>
      <c r="I403" s="22"/>
      <c r="J403" s="22"/>
      <c r="K403" s="22"/>
      <c r="L403" s="22"/>
      <c r="M403" s="22"/>
      <c r="N403" s="22"/>
      <c r="O403" s="22"/>
      <c r="P403" s="22"/>
      <c r="Q403" s="22"/>
      <c r="R403" s="22">
        <v>2000</v>
      </c>
      <c r="S403" s="22"/>
      <c r="T403" s="22"/>
      <c r="U403" s="22"/>
      <c r="V403" s="22"/>
      <c r="W403" s="22">
        <v>2000</v>
      </c>
    </row>
    <row r="404" ht="31.4" customHeight="1" spans="1:23">
      <c r="A404" s="121" t="s">
        <v>70</v>
      </c>
      <c r="B404" s="117" t="s">
        <v>431</v>
      </c>
      <c r="C404" s="23" t="s">
        <v>239</v>
      </c>
      <c r="D404" s="23" t="s">
        <v>163</v>
      </c>
      <c r="E404" s="23" t="s">
        <v>164</v>
      </c>
      <c r="F404" s="23" t="s">
        <v>240</v>
      </c>
      <c r="G404" s="23" t="s">
        <v>239</v>
      </c>
      <c r="H404" s="22">
        <v>137429.08</v>
      </c>
      <c r="I404" s="22">
        <v>137429.08</v>
      </c>
      <c r="J404" s="22">
        <v>34357.27</v>
      </c>
      <c r="K404" s="22"/>
      <c r="L404" s="22">
        <v>103071.81</v>
      </c>
      <c r="M404" s="22"/>
      <c r="N404" s="22"/>
      <c r="O404" s="22"/>
      <c r="P404" s="22"/>
      <c r="Q404" s="22"/>
      <c r="R404" s="22"/>
      <c r="S404" s="22"/>
      <c r="T404" s="22"/>
      <c r="U404" s="22"/>
      <c r="V404" s="22"/>
      <c r="W404" s="22"/>
    </row>
    <row r="405" ht="31.4" customHeight="1" spans="1:23">
      <c r="A405" s="121" t="s">
        <v>70</v>
      </c>
      <c r="B405" s="117" t="s">
        <v>432</v>
      </c>
      <c r="C405" s="23" t="s">
        <v>242</v>
      </c>
      <c r="D405" s="23" t="s">
        <v>128</v>
      </c>
      <c r="E405" s="23" t="s">
        <v>129</v>
      </c>
      <c r="F405" s="23" t="s">
        <v>243</v>
      </c>
      <c r="G405" s="23" t="s">
        <v>244</v>
      </c>
      <c r="H405" s="22">
        <v>17280</v>
      </c>
      <c r="I405" s="22">
        <v>17280</v>
      </c>
      <c r="J405" s="22">
        <v>4320</v>
      </c>
      <c r="K405" s="22"/>
      <c r="L405" s="22">
        <v>12960</v>
      </c>
      <c r="M405" s="22"/>
      <c r="N405" s="22"/>
      <c r="O405" s="22"/>
      <c r="P405" s="22"/>
      <c r="Q405" s="22"/>
      <c r="R405" s="22"/>
      <c r="S405" s="22"/>
      <c r="T405" s="22"/>
      <c r="U405" s="22"/>
      <c r="V405" s="22"/>
      <c r="W405" s="22"/>
    </row>
    <row r="406" ht="31.4" customHeight="1" spans="1:23">
      <c r="A406" s="121" t="s">
        <v>70</v>
      </c>
      <c r="B406" s="117" t="s">
        <v>432</v>
      </c>
      <c r="C406" s="23" t="s">
        <v>242</v>
      </c>
      <c r="D406" s="23" t="s">
        <v>163</v>
      </c>
      <c r="E406" s="23" t="s">
        <v>164</v>
      </c>
      <c r="F406" s="23" t="s">
        <v>245</v>
      </c>
      <c r="G406" s="23" t="s">
        <v>246</v>
      </c>
      <c r="H406" s="22">
        <v>61618.19</v>
      </c>
      <c r="I406" s="22">
        <v>41618.19</v>
      </c>
      <c r="J406" s="22"/>
      <c r="K406" s="22"/>
      <c r="L406" s="22">
        <v>41618.19</v>
      </c>
      <c r="M406" s="22"/>
      <c r="N406" s="22"/>
      <c r="O406" s="22"/>
      <c r="P406" s="22"/>
      <c r="Q406" s="22"/>
      <c r="R406" s="22">
        <v>20000</v>
      </c>
      <c r="S406" s="22"/>
      <c r="T406" s="22"/>
      <c r="U406" s="22"/>
      <c r="V406" s="22"/>
      <c r="W406" s="22">
        <v>20000</v>
      </c>
    </row>
    <row r="407" ht="31.4" customHeight="1" spans="1:23">
      <c r="A407" s="121" t="s">
        <v>70</v>
      </c>
      <c r="B407" s="117" t="s">
        <v>432</v>
      </c>
      <c r="C407" s="23" t="s">
        <v>242</v>
      </c>
      <c r="D407" s="23" t="s">
        <v>163</v>
      </c>
      <c r="E407" s="23" t="s">
        <v>164</v>
      </c>
      <c r="F407" s="23" t="s">
        <v>247</v>
      </c>
      <c r="G407" s="23" t="s">
        <v>248</v>
      </c>
      <c r="H407" s="22">
        <v>12000</v>
      </c>
      <c r="I407" s="22">
        <v>3000</v>
      </c>
      <c r="J407" s="22">
        <v>750</v>
      </c>
      <c r="K407" s="22"/>
      <c r="L407" s="22">
        <v>2250</v>
      </c>
      <c r="M407" s="22"/>
      <c r="N407" s="22"/>
      <c r="O407" s="22"/>
      <c r="P407" s="22"/>
      <c r="Q407" s="22"/>
      <c r="R407" s="22">
        <v>9000</v>
      </c>
      <c r="S407" s="22"/>
      <c r="T407" s="22"/>
      <c r="U407" s="22"/>
      <c r="V407" s="22"/>
      <c r="W407" s="22">
        <v>9000</v>
      </c>
    </row>
    <row r="408" ht="31.4" customHeight="1" spans="1:23">
      <c r="A408" s="121" t="s">
        <v>70</v>
      </c>
      <c r="B408" s="117" t="s">
        <v>432</v>
      </c>
      <c r="C408" s="23" t="s">
        <v>242</v>
      </c>
      <c r="D408" s="23" t="s">
        <v>163</v>
      </c>
      <c r="E408" s="23" t="s">
        <v>164</v>
      </c>
      <c r="F408" s="23" t="s">
        <v>249</v>
      </c>
      <c r="G408" s="23" t="s">
        <v>250</v>
      </c>
      <c r="H408" s="22">
        <v>28000</v>
      </c>
      <c r="I408" s="22">
        <v>16000</v>
      </c>
      <c r="J408" s="22">
        <v>4000</v>
      </c>
      <c r="K408" s="22"/>
      <c r="L408" s="22">
        <v>12000</v>
      </c>
      <c r="M408" s="22"/>
      <c r="N408" s="22"/>
      <c r="O408" s="22"/>
      <c r="P408" s="22"/>
      <c r="Q408" s="22"/>
      <c r="R408" s="22">
        <v>12000</v>
      </c>
      <c r="S408" s="22"/>
      <c r="T408" s="22"/>
      <c r="U408" s="22"/>
      <c r="V408" s="22"/>
      <c r="W408" s="22">
        <v>12000</v>
      </c>
    </row>
    <row r="409" ht="31.4" customHeight="1" spans="1:23">
      <c r="A409" s="121" t="s">
        <v>70</v>
      </c>
      <c r="B409" s="117" t="s">
        <v>432</v>
      </c>
      <c r="C409" s="23" t="s">
        <v>242</v>
      </c>
      <c r="D409" s="23" t="s">
        <v>163</v>
      </c>
      <c r="E409" s="23" t="s">
        <v>164</v>
      </c>
      <c r="F409" s="23" t="s">
        <v>251</v>
      </c>
      <c r="G409" s="23" t="s">
        <v>252</v>
      </c>
      <c r="H409" s="22">
        <v>80000</v>
      </c>
      <c r="I409" s="22">
        <v>60000</v>
      </c>
      <c r="J409" s="22">
        <v>15000</v>
      </c>
      <c r="K409" s="22"/>
      <c r="L409" s="22">
        <v>45000</v>
      </c>
      <c r="M409" s="22"/>
      <c r="N409" s="22"/>
      <c r="O409" s="22"/>
      <c r="P409" s="22"/>
      <c r="Q409" s="22"/>
      <c r="R409" s="22">
        <v>20000</v>
      </c>
      <c r="S409" s="22"/>
      <c r="T409" s="22"/>
      <c r="U409" s="22"/>
      <c r="V409" s="22"/>
      <c r="W409" s="22">
        <v>20000</v>
      </c>
    </row>
    <row r="410" ht="31.4" customHeight="1" spans="1:23">
      <c r="A410" s="121" t="s">
        <v>70</v>
      </c>
      <c r="B410" s="117" t="s">
        <v>432</v>
      </c>
      <c r="C410" s="23" t="s">
        <v>242</v>
      </c>
      <c r="D410" s="23" t="s">
        <v>163</v>
      </c>
      <c r="E410" s="23" t="s">
        <v>164</v>
      </c>
      <c r="F410" s="23" t="s">
        <v>253</v>
      </c>
      <c r="G410" s="23" t="s">
        <v>254</v>
      </c>
      <c r="H410" s="22">
        <v>40000</v>
      </c>
      <c r="I410" s="22">
        <v>10000</v>
      </c>
      <c r="J410" s="22">
        <v>2500</v>
      </c>
      <c r="K410" s="22"/>
      <c r="L410" s="22">
        <v>7500</v>
      </c>
      <c r="M410" s="22"/>
      <c r="N410" s="22"/>
      <c r="O410" s="22"/>
      <c r="P410" s="22"/>
      <c r="Q410" s="22"/>
      <c r="R410" s="22">
        <v>30000</v>
      </c>
      <c r="S410" s="22"/>
      <c r="T410" s="22"/>
      <c r="U410" s="22"/>
      <c r="V410" s="22"/>
      <c r="W410" s="22">
        <v>30000</v>
      </c>
    </row>
    <row r="411" ht="31.4" customHeight="1" spans="1:23">
      <c r="A411" s="121" t="s">
        <v>70</v>
      </c>
      <c r="B411" s="117" t="s">
        <v>432</v>
      </c>
      <c r="C411" s="23" t="s">
        <v>242</v>
      </c>
      <c r="D411" s="23" t="s">
        <v>163</v>
      </c>
      <c r="E411" s="23" t="s">
        <v>164</v>
      </c>
      <c r="F411" s="23" t="s">
        <v>255</v>
      </c>
      <c r="G411" s="23" t="s">
        <v>256</v>
      </c>
      <c r="H411" s="22">
        <v>44000</v>
      </c>
      <c r="I411" s="22">
        <v>44000</v>
      </c>
      <c r="J411" s="22"/>
      <c r="K411" s="22"/>
      <c r="L411" s="22">
        <v>44000</v>
      </c>
      <c r="M411" s="22"/>
      <c r="N411" s="22"/>
      <c r="O411" s="22"/>
      <c r="P411" s="22"/>
      <c r="Q411" s="22"/>
      <c r="R411" s="22"/>
      <c r="S411" s="22"/>
      <c r="T411" s="22"/>
      <c r="U411" s="22"/>
      <c r="V411" s="22"/>
      <c r="W411" s="22"/>
    </row>
    <row r="412" ht="31.4" customHeight="1" spans="1:23">
      <c r="A412" s="121" t="s">
        <v>70</v>
      </c>
      <c r="B412" s="117" t="s">
        <v>432</v>
      </c>
      <c r="C412" s="23" t="s">
        <v>242</v>
      </c>
      <c r="D412" s="23" t="s">
        <v>163</v>
      </c>
      <c r="E412" s="23" t="s">
        <v>164</v>
      </c>
      <c r="F412" s="23" t="s">
        <v>257</v>
      </c>
      <c r="G412" s="23" t="s">
        <v>258</v>
      </c>
      <c r="H412" s="22">
        <v>50000</v>
      </c>
      <c r="I412" s="22">
        <v>40000</v>
      </c>
      <c r="J412" s="22">
        <v>10000</v>
      </c>
      <c r="K412" s="22"/>
      <c r="L412" s="22">
        <v>30000</v>
      </c>
      <c r="M412" s="22"/>
      <c r="N412" s="22"/>
      <c r="O412" s="22"/>
      <c r="P412" s="22"/>
      <c r="Q412" s="22"/>
      <c r="R412" s="22">
        <v>10000</v>
      </c>
      <c r="S412" s="22"/>
      <c r="T412" s="22"/>
      <c r="U412" s="22"/>
      <c r="V412" s="22"/>
      <c r="W412" s="22">
        <v>10000</v>
      </c>
    </row>
    <row r="413" ht="31.4" customHeight="1" spans="1:23">
      <c r="A413" s="121" t="s">
        <v>70</v>
      </c>
      <c r="B413" s="117" t="s">
        <v>432</v>
      </c>
      <c r="C413" s="23" t="s">
        <v>242</v>
      </c>
      <c r="D413" s="23" t="s">
        <v>163</v>
      </c>
      <c r="E413" s="23" t="s">
        <v>164</v>
      </c>
      <c r="F413" s="23" t="s">
        <v>259</v>
      </c>
      <c r="G413" s="23" t="s">
        <v>260</v>
      </c>
      <c r="H413" s="22">
        <v>20000</v>
      </c>
      <c r="I413" s="22">
        <v>20000</v>
      </c>
      <c r="J413" s="22">
        <v>5000</v>
      </c>
      <c r="K413" s="22"/>
      <c r="L413" s="22">
        <v>15000</v>
      </c>
      <c r="M413" s="22"/>
      <c r="N413" s="22"/>
      <c r="O413" s="22"/>
      <c r="P413" s="22"/>
      <c r="Q413" s="22"/>
      <c r="R413" s="22"/>
      <c r="S413" s="22"/>
      <c r="T413" s="22"/>
      <c r="U413" s="22"/>
      <c r="V413" s="22"/>
      <c r="W413" s="22"/>
    </row>
    <row r="414" ht="31.4" customHeight="1" spans="1:23">
      <c r="A414" s="121" t="s">
        <v>70</v>
      </c>
      <c r="B414" s="117" t="s">
        <v>432</v>
      </c>
      <c r="C414" s="23" t="s">
        <v>242</v>
      </c>
      <c r="D414" s="23" t="s">
        <v>163</v>
      </c>
      <c r="E414" s="23" t="s">
        <v>164</v>
      </c>
      <c r="F414" s="23" t="s">
        <v>263</v>
      </c>
      <c r="G414" s="23" t="s">
        <v>264</v>
      </c>
      <c r="H414" s="22">
        <v>4000</v>
      </c>
      <c r="I414" s="22">
        <v>4000</v>
      </c>
      <c r="J414" s="22">
        <v>1000</v>
      </c>
      <c r="K414" s="22"/>
      <c r="L414" s="22">
        <v>3000</v>
      </c>
      <c r="M414" s="22"/>
      <c r="N414" s="22"/>
      <c r="O414" s="22"/>
      <c r="P414" s="22"/>
      <c r="Q414" s="22"/>
      <c r="R414" s="22"/>
      <c r="S414" s="22"/>
      <c r="T414" s="22"/>
      <c r="U414" s="22"/>
      <c r="V414" s="22"/>
      <c r="W414" s="22"/>
    </row>
    <row r="415" ht="31.4" customHeight="1" spans="1:23">
      <c r="A415" s="121" t="s">
        <v>70</v>
      </c>
      <c r="B415" s="117" t="s">
        <v>432</v>
      </c>
      <c r="C415" s="23" t="s">
        <v>242</v>
      </c>
      <c r="D415" s="23" t="s">
        <v>163</v>
      </c>
      <c r="E415" s="23" t="s">
        <v>164</v>
      </c>
      <c r="F415" s="23" t="s">
        <v>236</v>
      </c>
      <c r="G415" s="23" t="s">
        <v>237</v>
      </c>
      <c r="H415" s="22">
        <v>230000</v>
      </c>
      <c r="I415" s="22"/>
      <c r="J415" s="22"/>
      <c r="K415" s="22"/>
      <c r="L415" s="22"/>
      <c r="M415" s="22"/>
      <c r="N415" s="22"/>
      <c r="O415" s="22"/>
      <c r="P415" s="22"/>
      <c r="Q415" s="22"/>
      <c r="R415" s="22">
        <v>230000</v>
      </c>
      <c r="S415" s="22"/>
      <c r="T415" s="22"/>
      <c r="U415" s="22"/>
      <c r="V415" s="22"/>
      <c r="W415" s="22">
        <v>230000</v>
      </c>
    </row>
    <row r="416" ht="31.4" customHeight="1" spans="1:23">
      <c r="A416" s="121" t="s">
        <v>70</v>
      </c>
      <c r="B416" s="117" t="s">
        <v>432</v>
      </c>
      <c r="C416" s="23" t="s">
        <v>242</v>
      </c>
      <c r="D416" s="23" t="s">
        <v>163</v>
      </c>
      <c r="E416" s="23" t="s">
        <v>164</v>
      </c>
      <c r="F416" s="23" t="s">
        <v>347</v>
      </c>
      <c r="G416" s="23" t="s">
        <v>348</v>
      </c>
      <c r="H416" s="22">
        <v>10000</v>
      </c>
      <c r="I416" s="22"/>
      <c r="J416" s="22"/>
      <c r="K416" s="22"/>
      <c r="L416" s="22"/>
      <c r="M416" s="22"/>
      <c r="N416" s="22"/>
      <c r="O416" s="22"/>
      <c r="P416" s="22"/>
      <c r="Q416" s="22"/>
      <c r="R416" s="22">
        <v>10000</v>
      </c>
      <c r="S416" s="22"/>
      <c r="T416" s="22"/>
      <c r="U416" s="22"/>
      <c r="V416" s="22"/>
      <c r="W416" s="22">
        <v>10000</v>
      </c>
    </row>
    <row r="417" ht="31.4" customHeight="1" spans="1:23">
      <c r="A417" s="121" t="s">
        <v>70</v>
      </c>
      <c r="B417" s="117" t="s">
        <v>432</v>
      </c>
      <c r="C417" s="23" t="s">
        <v>242</v>
      </c>
      <c r="D417" s="23" t="s">
        <v>163</v>
      </c>
      <c r="E417" s="23" t="s">
        <v>164</v>
      </c>
      <c r="F417" s="23" t="s">
        <v>243</v>
      </c>
      <c r="G417" s="23" t="s">
        <v>244</v>
      </c>
      <c r="H417" s="22">
        <v>278129.08</v>
      </c>
      <c r="I417" s="22">
        <v>208129.08</v>
      </c>
      <c r="J417" s="22">
        <v>52032.27</v>
      </c>
      <c r="K417" s="22"/>
      <c r="L417" s="22">
        <v>156096.81</v>
      </c>
      <c r="M417" s="22"/>
      <c r="N417" s="22"/>
      <c r="O417" s="22"/>
      <c r="P417" s="22"/>
      <c r="Q417" s="22"/>
      <c r="R417" s="22">
        <v>70000</v>
      </c>
      <c r="S417" s="22"/>
      <c r="T417" s="22"/>
      <c r="U417" s="22"/>
      <c r="V417" s="22"/>
      <c r="W417" s="22">
        <v>70000</v>
      </c>
    </row>
    <row r="418" ht="31.4" customHeight="1" spans="1:23">
      <c r="A418" s="23" t="s">
        <v>72</v>
      </c>
      <c r="B418" s="23"/>
      <c r="C418" s="23"/>
      <c r="D418" s="23"/>
      <c r="E418" s="23"/>
      <c r="F418" s="23"/>
      <c r="G418" s="23"/>
      <c r="H418" s="22">
        <v>14086820.52</v>
      </c>
      <c r="I418" s="22">
        <v>14086820.52</v>
      </c>
      <c r="J418" s="22">
        <v>3462283.08</v>
      </c>
      <c r="K418" s="22"/>
      <c r="L418" s="22">
        <v>10624537.44</v>
      </c>
      <c r="M418" s="22"/>
      <c r="N418" s="22"/>
      <c r="O418" s="22"/>
      <c r="P418" s="22"/>
      <c r="Q418" s="22"/>
      <c r="R418" s="22"/>
      <c r="S418" s="22"/>
      <c r="T418" s="22"/>
      <c r="U418" s="22"/>
      <c r="V418" s="22"/>
      <c r="W418" s="22"/>
    </row>
    <row r="419" ht="31.4" customHeight="1" spans="1:23">
      <c r="A419" s="121" t="s">
        <v>72</v>
      </c>
      <c r="B419" s="117" t="s">
        <v>433</v>
      </c>
      <c r="C419" s="23" t="s">
        <v>308</v>
      </c>
      <c r="D419" s="23" t="s">
        <v>163</v>
      </c>
      <c r="E419" s="23" t="s">
        <v>164</v>
      </c>
      <c r="F419" s="23" t="s">
        <v>269</v>
      </c>
      <c r="G419" s="23" t="s">
        <v>270</v>
      </c>
      <c r="H419" s="22">
        <v>3994320</v>
      </c>
      <c r="I419" s="22">
        <v>3994320</v>
      </c>
      <c r="J419" s="22">
        <v>998580</v>
      </c>
      <c r="K419" s="22"/>
      <c r="L419" s="22">
        <v>2995740</v>
      </c>
      <c r="M419" s="22"/>
      <c r="N419" s="22"/>
      <c r="O419" s="22"/>
      <c r="P419" s="22"/>
      <c r="Q419" s="22"/>
      <c r="R419" s="22"/>
      <c r="S419" s="22"/>
      <c r="T419" s="22"/>
      <c r="U419" s="22"/>
      <c r="V419" s="22"/>
      <c r="W419" s="22"/>
    </row>
    <row r="420" ht="31.4" customHeight="1" spans="1:23">
      <c r="A420" s="121" t="s">
        <v>72</v>
      </c>
      <c r="B420" s="117" t="s">
        <v>433</v>
      </c>
      <c r="C420" s="23" t="s">
        <v>308</v>
      </c>
      <c r="D420" s="23" t="s">
        <v>163</v>
      </c>
      <c r="E420" s="23" t="s">
        <v>164</v>
      </c>
      <c r="F420" s="23" t="s">
        <v>271</v>
      </c>
      <c r="G420" s="23" t="s">
        <v>272</v>
      </c>
      <c r="H420" s="22">
        <v>775848</v>
      </c>
      <c r="I420" s="22">
        <v>775848</v>
      </c>
      <c r="J420" s="22">
        <v>193962</v>
      </c>
      <c r="K420" s="22"/>
      <c r="L420" s="22">
        <v>581886</v>
      </c>
      <c r="M420" s="22"/>
      <c r="N420" s="22"/>
      <c r="O420" s="22"/>
      <c r="P420" s="22"/>
      <c r="Q420" s="22"/>
      <c r="R420" s="22"/>
      <c r="S420" s="22"/>
      <c r="T420" s="22"/>
      <c r="U420" s="22"/>
      <c r="V420" s="22"/>
      <c r="W420" s="22"/>
    </row>
    <row r="421" ht="31.4" customHeight="1" spans="1:23">
      <c r="A421" s="121" t="s">
        <v>72</v>
      </c>
      <c r="B421" s="117" t="s">
        <v>433</v>
      </c>
      <c r="C421" s="23" t="s">
        <v>308</v>
      </c>
      <c r="D421" s="23" t="s">
        <v>163</v>
      </c>
      <c r="E421" s="23" t="s">
        <v>164</v>
      </c>
      <c r="F421" s="23" t="s">
        <v>273</v>
      </c>
      <c r="G421" s="23" t="s">
        <v>274</v>
      </c>
      <c r="H421" s="22">
        <v>332860</v>
      </c>
      <c r="I421" s="22">
        <v>332860</v>
      </c>
      <c r="J421" s="22">
        <v>83215</v>
      </c>
      <c r="K421" s="22"/>
      <c r="L421" s="22">
        <v>249645</v>
      </c>
      <c r="M421" s="22"/>
      <c r="N421" s="22"/>
      <c r="O421" s="22"/>
      <c r="P421" s="22"/>
      <c r="Q421" s="22"/>
      <c r="R421" s="22"/>
      <c r="S421" s="22"/>
      <c r="T421" s="22"/>
      <c r="U421" s="22"/>
      <c r="V421" s="22"/>
      <c r="W421" s="22"/>
    </row>
    <row r="422" ht="31.4" customHeight="1" spans="1:23">
      <c r="A422" s="121" t="s">
        <v>72</v>
      </c>
      <c r="B422" s="117" t="s">
        <v>433</v>
      </c>
      <c r="C422" s="23" t="s">
        <v>308</v>
      </c>
      <c r="D422" s="23" t="s">
        <v>163</v>
      </c>
      <c r="E422" s="23" t="s">
        <v>164</v>
      </c>
      <c r="F422" s="23" t="s">
        <v>309</v>
      </c>
      <c r="G422" s="23" t="s">
        <v>310</v>
      </c>
      <c r="H422" s="22">
        <v>4479540</v>
      </c>
      <c r="I422" s="22">
        <v>4479540</v>
      </c>
      <c r="J422" s="22">
        <v>1119885</v>
      </c>
      <c r="K422" s="22"/>
      <c r="L422" s="22">
        <v>3359655</v>
      </c>
      <c r="M422" s="22"/>
      <c r="N422" s="22"/>
      <c r="O422" s="22"/>
      <c r="P422" s="22"/>
      <c r="Q422" s="22"/>
      <c r="R422" s="22"/>
      <c r="S422" s="22"/>
      <c r="T422" s="22"/>
      <c r="U422" s="22"/>
      <c r="V422" s="22"/>
      <c r="W422" s="22"/>
    </row>
    <row r="423" ht="31.4" customHeight="1" spans="1:23">
      <c r="A423" s="121" t="s">
        <v>72</v>
      </c>
      <c r="B423" s="117" t="s">
        <v>434</v>
      </c>
      <c r="C423" s="23" t="s">
        <v>276</v>
      </c>
      <c r="D423" s="23" t="s">
        <v>130</v>
      </c>
      <c r="E423" s="23" t="s">
        <v>131</v>
      </c>
      <c r="F423" s="23" t="s">
        <v>277</v>
      </c>
      <c r="G423" s="23" t="s">
        <v>278</v>
      </c>
      <c r="H423" s="22">
        <v>1323758.69</v>
      </c>
      <c r="I423" s="22">
        <v>1323758.69</v>
      </c>
      <c r="J423" s="22">
        <v>330939.67</v>
      </c>
      <c r="K423" s="22"/>
      <c r="L423" s="22">
        <v>992819.02</v>
      </c>
      <c r="M423" s="22"/>
      <c r="N423" s="22"/>
      <c r="O423" s="22"/>
      <c r="P423" s="22"/>
      <c r="Q423" s="22"/>
      <c r="R423" s="22"/>
      <c r="S423" s="22"/>
      <c r="T423" s="22"/>
      <c r="U423" s="22"/>
      <c r="V423" s="22"/>
      <c r="W423" s="22"/>
    </row>
    <row r="424" ht="31.4" customHeight="1" spans="1:23">
      <c r="A424" s="121" t="s">
        <v>72</v>
      </c>
      <c r="B424" s="117" t="s">
        <v>434</v>
      </c>
      <c r="C424" s="23" t="s">
        <v>276</v>
      </c>
      <c r="D424" s="23" t="s">
        <v>134</v>
      </c>
      <c r="E424" s="23" t="s">
        <v>133</v>
      </c>
      <c r="F424" s="23" t="s">
        <v>279</v>
      </c>
      <c r="G424" s="23" t="s">
        <v>280</v>
      </c>
      <c r="H424" s="22">
        <v>68329.4</v>
      </c>
      <c r="I424" s="22">
        <v>68329.4</v>
      </c>
      <c r="J424" s="22">
        <v>17082.36</v>
      </c>
      <c r="K424" s="22"/>
      <c r="L424" s="22">
        <v>51247.04</v>
      </c>
      <c r="M424" s="22"/>
      <c r="N424" s="22"/>
      <c r="O424" s="22"/>
      <c r="P424" s="22"/>
      <c r="Q424" s="22"/>
      <c r="R424" s="22"/>
      <c r="S424" s="22"/>
      <c r="T424" s="22"/>
      <c r="U424" s="22"/>
      <c r="V424" s="22"/>
      <c r="W424" s="22"/>
    </row>
    <row r="425" ht="31.4" customHeight="1" spans="1:23">
      <c r="A425" s="121" t="s">
        <v>72</v>
      </c>
      <c r="B425" s="117" t="s">
        <v>434</v>
      </c>
      <c r="C425" s="23" t="s">
        <v>276</v>
      </c>
      <c r="D425" s="23" t="s">
        <v>141</v>
      </c>
      <c r="E425" s="23" t="s">
        <v>142</v>
      </c>
      <c r="F425" s="23" t="s">
        <v>281</v>
      </c>
      <c r="G425" s="23" t="s">
        <v>282</v>
      </c>
      <c r="H425" s="22">
        <v>703246.8</v>
      </c>
      <c r="I425" s="22">
        <v>703246.8</v>
      </c>
      <c r="J425" s="22">
        <v>175811.7</v>
      </c>
      <c r="K425" s="22"/>
      <c r="L425" s="22">
        <v>527435.1</v>
      </c>
      <c r="M425" s="22"/>
      <c r="N425" s="22"/>
      <c r="O425" s="22"/>
      <c r="P425" s="22"/>
      <c r="Q425" s="22"/>
      <c r="R425" s="22"/>
      <c r="S425" s="22"/>
      <c r="T425" s="22"/>
      <c r="U425" s="22"/>
      <c r="V425" s="22"/>
      <c r="W425" s="22"/>
    </row>
    <row r="426" ht="31.4" customHeight="1" spans="1:23">
      <c r="A426" s="121" t="s">
        <v>72</v>
      </c>
      <c r="B426" s="117" t="s">
        <v>434</v>
      </c>
      <c r="C426" s="23" t="s">
        <v>276</v>
      </c>
      <c r="D426" s="23" t="s">
        <v>143</v>
      </c>
      <c r="E426" s="23" t="s">
        <v>144</v>
      </c>
      <c r="F426" s="23" t="s">
        <v>285</v>
      </c>
      <c r="G426" s="23" t="s">
        <v>286</v>
      </c>
      <c r="H426" s="22">
        <v>415443.22</v>
      </c>
      <c r="I426" s="22">
        <v>415443.22</v>
      </c>
      <c r="J426" s="22">
        <v>103860.81</v>
      </c>
      <c r="K426" s="22"/>
      <c r="L426" s="22">
        <v>311582.41</v>
      </c>
      <c r="M426" s="22"/>
      <c r="N426" s="22"/>
      <c r="O426" s="22"/>
      <c r="P426" s="22"/>
      <c r="Q426" s="22"/>
      <c r="R426" s="22"/>
      <c r="S426" s="22"/>
      <c r="T426" s="22"/>
      <c r="U426" s="22"/>
      <c r="V426" s="22"/>
      <c r="W426" s="22"/>
    </row>
    <row r="427" ht="31.4" customHeight="1" spans="1:23">
      <c r="A427" s="121" t="s">
        <v>72</v>
      </c>
      <c r="B427" s="117" t="s">
        <v>434</v>
      </c>
      <c r="C427" s="23" t="s">
        <v>276</v>
      </c>
      <c r="D427" s="23" t="s">
        <v>145</v>
      </c>
      <c r="E427" s="23" t="s">
        <v>146</v>
      </c>
      <c r="F427" s="23" t="s">
        <v>279</v>
      </c>
      <c r="G427" s="23" t="s">
        <v>280</v>
      </c>
      <c r="H427" s="22">
        <v>36587.25</v>
      </c>
      <c r="I427" s="22">
        <v>36587.25</v>
      </c>
      <c r="J427" s="22">
        <v>36587.25</v>
      </c>
      <c r="K427" s="22"/>
      <c r="L427" s="22"/>
      <c r="M427" s="22"/>
      <c r="N427" s="22"/>
      <c r="O427" s="22"/>
      <c r="P427" s="22"/>
      <c r="Q427" s="22"/>
      <c r="R427" s="22"/>
      <c r="S427" s="22"/>
      <c r="T427" s="22"/>
      <c r="U427" s="22"/>
      <c r="V427" s="22"/>
      <c r="W427" s="22"/>
    </row>
    <row r="428" ht="31.4" customHeight="1" spans="1:23">
      <c r="A428" s="121" t="s">
        <v>72</v>
      </c>
      <c r="B428" s="117" t="s">
        <v>435</v>
      </c>
      <c r="C428" s="23" t="s">
        <v>183</v>
      </c>
      <c r="D428" s="23" t="s">
        <v>182</v>
      </c>
      <c r="E428" s="23" t="s">
        <v>183</v>
      </c>
      <c r="F428" s="23" t="s">
        <v>288</v>
      </c>
      <c r="G428" s="23" t="s">
        <v>183</v>
      </c>
      <c r="H428" s="22">
        <v>975328.07</v>
      </c>
      <c r="I428" s="22">
        <v>975328.07</v>
      </c>
      <c r="J428" s="22">
        <v>243832.02</v>
      </c>
      <c r="K428" s="22"/>
      <c r="L428" s="22">
        <v>731496.05</v>
      </c>
      <c r="M428" s="22"/>
      <c r="N428" s="22"/>
      <c r="O428" s="22"/>
      <c r="P428" s="22"/>
      <c r="Q428" s="22"/>
      <c r="R428" s="22"/>
      <c r="S428" s="22"/>
      <c r="T428" s="22"/>
      <c r="U428" s="22"/>
      <c r="V428" s="22"/>
      <c r="W428" s="22"/>
    </row>
    <row r="429" ht="31.4" customHeight="1" spans="1:23">
      <c r="A429" s="121" t="s">
        <v>72</v>
      </c>
      <c r="B429" s="117" t="s">
        <v>436</v>
      </c>
      <c r="C429" s="23" t="s">
        <v>290</v>
      </c>
      <c r="D429" s="23" t="s">
        <v>163</v>
      </c>
      <c r="E429" s="23" t="s">
        <v>164</v>
      </c>
      <c r="F429" s="23" t="s">
        <v>291</v>
      </c>
      <c r="G429" s="23" t="s">
        <v>292</v>
      </c>
      <c r="H429" s="22">
        <v>52291.2</v>
      </c>
      <c r="I429" s="22">
        <v>52291.2</v>
      </c>
      <c r="J429" s="22">
        <v>13072.8</v>
      </c>
      <c r="K429" s="22"/>
      <c r="L429" s="22">
        <v>39218.4</v>
      </c>
      <c r="M429" s="22"/>
      <c r="N429" s="22"/>
      <c r="O429" s="22"/>
      <c r="P429" s="22"/>
      <c r="Q429" s="22"/>
      <c r="R429" s="22"/>
      <c r="S429" s="22"/>
      <c r="T429" s="22"/>
      <c r="U429" s="22"/>
      <c r="V429" s="22"/>
      <c r="W429" s="22"/>
    </row>
    <row r="430" ht="31.4" customHeight="1" spans="1:23">
      <c r="A430" s="121" t="s">
        <v>72</v>
      </c>
      <c r="B430" s="117" t="s">
        <v>437</v>
      </c>
      <c r="C430" s="23" t="s">
        <v>294</v>
      </c>
      <c r="D430" s="23" t="s">
        <v>163</v>
      </c>
      <c r="E430" s="23" t="s">
        <v>164</v>
      </c>
      <c r="F430" s="23" t="s">
        <v>295</v>
      </c>
      <c r="G430" s="23" t="s">
        <v>296</v>
      </c>
      <c r="H430" s="22">
        <v>158450</v>
      </c>
      <c r="I430" s="22">
        <v>158450</v>
      </c>
      <c r="J430" s="22"/>
      <c r="K430" s="22"/>
      <c r="L430" s="22">
        <v>158450</v>
      </c>
      <c r="M430" s="22"/>
      <c r="N430" s="22"/>
      <c r="O430" s="22"/>
      <c r="P430" s="22"/>
      <c r="Q430" s="22"/>
      <c r="R430" s="22"/>
      <c r="S430" s="22"/>
      <c r="T430" s="22"/>
      <c r="U430" s="22"/>
      <c r="V430" s="22"/>
      <c r="W430" s="22"/>
    </row>
    <row r="431" ht="31.4" customHeight="1" spans="1:23">
      <c r="A431" s="121" t="s">
        <v>72</v>
      </c>
      <c r="B431" s="117" t="s">
        <v>438</v>
      </c>
      <c r="C431" s="23" t="s">
        <v>212</v>
      </c>
      <c r="D431" s="23" t="s">
        <v>163</v>
      </c>
      <c r="E431" s="23" t="s">
        <v>164</v>
      </c>
      <c r="F431" s="23" t="s">
        <v>233</v>
      </c>
      <c r="G431" s="23" t="s">
        <v>212</v>
      </c>
      <c r="H431" s="22">
        <v>3000</v>
      </c>
      <c r="I431" s="22">
        <v>3000</v>
      </c>
      <c r="J431" s="22">
        <v>750</v>
      </c>
      <c r="K431" s="22"/>
      <c r="L431" s="22">
        <v>2250</v>
      </c>
      <c r="M431" s="22"/>
      <c r="N431" s="22"/>
      <c r="O431" s="22"/>
      <c r="P431" s="22"/>
      <c r="Q431" s="22"/>
      <c r="R431" s="22"/>
      <c r="S431" s="22"/>
      <c r="T431" s="22"/>
      <c r="U431" s="22"/>
      <c r="V431" s="22"/>
      <c r="W431" s="22"/>
    </row>
    <row r="432" ht="31.4" customHeight="1" spans="1:23">
      <c r="A432" s="121" t="s">
        <v>72</v>
      </c>
      <c r="B432" s="117" t="s">
        <v>439</v>
      </c>
      <c r="C432" s="23" t="s">
        <v>239</v>
      </c>
      <c r="D432" s="23" t="s">
        <v>163</v>
      </c>
      <c r="E432" s="23" t="s">
        <v>164</v>
      </c>
      <c r="F432" s="23" t="s">
        <v>240</v>
      </c>
      <c r="G432" s="23" t="s">
        <v>239</v>
      </c>
      <c r="H432" s="22">
        <v>191651.36</v>
      </c>
      <c r="I432" s="22">
        <v>191651.36</v>
      </c>
      <c r="J432" s="22">
        <v>47912.84</v>
      </c>
      <c r="K432" s="22"/>
      <c r="L432" s="22">
        <v>143738.52</v>
      </c>
      <c r="M432" s="22"/>
      <c r="N432" s="22"/>
      <c r="O432" s="22"/>
      <c r="P432" s="22"/>
      <c r="Q432" s="22"/>
      <c r="R432" s="22"/>
      <c r="S432" s="22"/>
      <c r="T432" s="22"/>
      <c r="U432" s="22"/>
      <c r="V432" s="22"/>
      <c r="W432" s="22"/>
    </row>
    <row r="433" ht="31.4" customHeight="1" spans="1:23">
      <c r="A433" s="121" t="s">
        <v>72</v>
      </c>
      <c r="B433" s="117" t="s">
        <v>440</v>
      </c>
      <c r="C433" s="23" t="s">
        <v>242</v>
      </c>
      <c r="D433" s="23" t="s">
        <v>128</v>
      </c>
      <c r="E433" s="23" t="s">
        <v>129</v>
      </c>
      <c r="F433" s="23" t="s">
        <v>243</v>
      </c>
      <c r="G433" s="23" t="s">
        <v>244</v>
      </c>
      <c r="H433" s="22">
        <v>19440</v>
      </c>
      <c r="I433" s="22">
        <v>19440</v>
      </c>
      <c r="J433" s="22">
        <v>4860</v>
      </c>
      <c r="K433" s="22"/>
      <c r="L433" s="22">
        <v>14580</v>
      </c>
      <c r="M433" s="22"/>
      <c r="N433" s="22"/>
      <c r="O433" s="22"/>
      <c r="P433" s="22"/>
      <c r="Q433" s="22"/>
      <c r="R433" s="22"/>
      <c r="S433" s="22"/>
      <c r="T433" s="22"/>
      <c r="U433" s="22"/>
      <c r="V433" s="22"/>
      <c r="W433" s="22"/>
    </row>
    <row r="434" ht="31.4" customHeight="1" spans="1:23">
      <c r="A434" s="121" t="s">
        <v>72</v>
      </c>
      <c r="B434" s="117" t="s">
        <v>440</v>
      </c>
      <c r="C434" s="23" t="s">
        <v>242</v>
      </c>
      <c r="D434" s="23" t="s">
        <v>163</v>
      </c>
      <c r="E434" s="23" t="s">
        <v>164</v>
      </c>
      <c r="F434" s="23" t="s">
        <v>245</v>
      </c>
      <c r="G434" s="23" t="s">
        <v>246</v>
      </c>
      <c r="H434" s="22">
        <v>45000</v>
      </c>
      <c r="I434" s="22">
        <v>45000</v>
      </c>
      <c r="J434" s="22"/>
      <c r="K434" s="22"/>
      <c r="L434" s="22">
        <v>45000</v>
      </c>
      <c r="M434" s="22"/>
      <c r="N434" s="22"/>
      <c r="O434" s="22"/>
      <c r="P434" s="22"/>
      <c r="Q434" s="22"/>
      <c r="R434" s="22"/>
      <c r="S434" s="22"/>
      <c r="T434" s="22"/>
      <c r="U434" s="22"/>
      <c r="V434" s="22"/>
      <c r="W434" s="22"/>
    </row>
    <row r="435" ht="31.4" customHeight="1" spans="1:23">
      <c r="A435" s="121" t="s">
        <v>72</v>
      </c>
      <c r="B435" s="117" t="s">
        <v>440</v>
      </c>
      <c r="C435" s="23" t="s">
        <v>242</v>
      </c>
      <c r="D435" s="23" t="s">
        <v>163</v>
      </c>
      <c r="E435" s="23" t="s">
        <v>164</v>
      </c>
      <c r="F435" s="23" t="s">
        <v>247</v>
      </c>
      <c r="G435" s="23" t="s">
        <v>248</v>
      </c>
      <c r="H435" s="22">
        <v>5000</v>
      </c>
      <c r="I435" s="22">
        <v>5000</v>
      </c>
      <c r="J435" s="22">
        <v>1250</v>
      </c>
      <c r="K435" s="22"/>
      <c r="L435" s="22">
        <v>3750</v>
      </c>
      <c r="M435" s="22"/>
      <c r="N435" s="22"/>
      <c r="O435" s="22"/>
      <c r="P435" s="22"/>
      <c r="Q435" s="22"/>
      <c r="R435" s="22"/>
      <c r="S435" s="22"/>
      <c r="T435" s="22"/>
      <c r="U435" s="22"/>
      <c r="V435" s="22"/>
      <c r="W435" s="22"/>
    </row>
    <row r="436" ht="31.4" customHeight="1" spans="1:23">
      <c r="A436" s="121" t="s">
        <v>72</v>
      </c>
      <c r="B436" s="117" t="s">
        <v>440</v>
      </c>
      <c r="C436" s="23" t="s">
        <v>242</v>
      </c>
      <c r="D436" s="23" t="s">
        <v>163</v>
      </c>
      <c r="E436" s="23" t="s">
        <v>164</v>
      </c>
      <c r="F436" s="23" t="s">
        <v>249</v>
      </c>
      <c r="G436" s="23" t="s">
        <v>250</v>
      </c>
      <c r="H436" s="22">
        <v>14000</v>
      </c>
      <c r="I436" s="22">
        <v>14000</v>
      </c>
      <c r="J436" s="22">
        <v>3500</v>
      </c>
      <c r="K436" s="22"/>
      <c r="L436" s="22">
        <v>10500</v>
      </c>
      <c r="M436" s="22"/>
      <c r="N436" s="22"/>
      <c r="O436" s="22"/>
      <c r="P436" s="22"/>
      <c r="Q436" s="22"/>
      <c r="R436" s="22"/>
      <c r="S436" s="22"/>
      <c r="T436" s="22"/>
      <c r="U436" s="22"/>
      <c r="V436" s="22"/>
      <c r="W436" s="22"/>
    </row>
    <row r="437" ht="31.4" customHeight="1" spans="1:23">
      <c r="A437" s="121" t="s">
        <v>72</v>
      </c>
      <c r="B437" s="117" t="s">
        <v>440</v>
      </c>
      <c r="C437" s="23" t="s">
        <v>242</v>
      </c>
      <c r="D437" s="23" t="s">
        <v>163</v>
      </c>
      <c r="E437" s="23" t="s">
        <v>164</v>
      </c>
      <c r="F437" s="23" t="s">
        <v>251</v>
      </c>
      <c r="G437" s="23" t="s">
        <v>252</v>
      </c>
      <c r="H437" s="22">
        <v>50000</v>
      </c>
      <c r="I437" s="22">
        <v>50000</v>
      </c>
      <c r="J437" s="22">
        <v>12500</v>
      </c>
      <c r="K437" s="22"/>
      <c r="L437" s="22">
        <v>37500</v>
      </c>
      <c r="M437" s="22"/>
      <c r="N437" s="22"/>
      <c r="O437" s="22"/>
      <c r="P437" s="22"/>
      <c r="Q437" s="22"/>
      <c r="R437" s="22"/>
      <c r="S437" s="22"/>
      <c r="T437" s="22"/>
      <c r="U437" s="22"/>
      <c r="V437" s="22"/>
      <c r="W437" s="22"/>
    </row>
    <row r="438" ht="31.4" customHeight="1" spans="1:23">
      <c r="A438" s="121" t="s">
        <v>72</v>
      </c>
      <c r="B438" s="117" t="s">
        <v>440</v>
      </c>
      <c r="C438" s="23" t="s">
        <v>242</v>
      </c>
      <c r="D438" s="23" t="s">
        <v>163</v>
      </c>
      <c r="E438" s="23" t="s">
        <v>164</v>
      </c>
      <c r="F438" s="23" t="s">
        <v>253</v>
      </c>
      <c r="G438" s="23" t="s">
        <v>254</v>
      </c>
      <c r="H438" s="22">
        <v>20000</v>
      </c>
      <c r="I438" s="22">
        <v>20000</v>
      </c>
      <c r="J438" s="22">
        <v>5000</v>
      </c>
      <c r="K438" s="22"/>
      <c r="L438" s="22">
        <v>15000</v>
      </c>
      <c r="M438" s="22"/>
      <c r="N438" s="22"/>
      <c r="O438" s="22"/>
      <c r="P438" s="22"/>
      <c r="Q438" s="22"/>
      <c r="R438" s="22"/>
      <c r="S438" s="22"/>
      <c r="T438" s="22"/>
      <c r="U438" s="22"/>
      <c r="V438" s="22"/>
      <c r="W438" s="22"/>
    </row>
    <row r="439" ht="31.4" customHeight="1" spans="1:23">
      <c r="A439" s="121" t="s">
        <v>72</v>
      </c>
      <c r="B439" s="117" t="s">
        <v>440</v>
      </c>
      <c r="C439" s="23" t="s">
        <v>242</v>
      </c>
      <c r="D439" s="23" t="s">
        <v>163</v>
      </c>
      <c r="E439" s="23" t="s">
        <v>164</v>
      </c>
      <c r="F439" s="23" t="s">
        <v>255</v>
      </c>
      <c r="G439" s="23" t="s">
        <v>256</v>
      </c>
      <c r="H439" s="22">
        <v>144000</v>
      </c>
      <c r="I439" s="22">
        <v>144000</v>
      </c>
      <c r="J439" s="22"/>
      <c r="K439" s="22"/>
      <c r="L439" s="22">
        <v>144000</v>
      </c>
      <c r="M439" s="22"/>
      <c r="N439" s="22"/>
      <c r="O439" s="22"/>
      <c r="P439" s="22"/>
      <c r="Q439" s="22"/>
      <c r="R439" s="22"/>
      <c r="S439" s="22"/>
      <c r="T439" s="22"/>
      <c r="U439" s="22"/>
      <c r="V439" s="22"/>
      <c r="W439" s="22"/>
    </row>
    <row r="440" ht="31.4" customHeight="1" spans="1:23">
      <c r="A440" s="121" t="s">
        <v>72</v>
      </c>
      <c r="B440" s="117" t="s">
        <v>440</v>
      </c>
      <c r="C440" s="23" t="s">
        <v>242</v>
      </c>
      <c r="D440" s="23" t="s">
        <v>163</v>
      </c>
      <c r="E440" s="23" t="s">
        <v>164</v>
      </c>
      <c r="F440" s="23" t="s">
        <v>257</v>
      </c>
      <c r="G440" s="23" t="s">
        <v>258</v>
      </c>
      <c r="H440" s="22">
        <v>45000</v>
      </c>
      <c r="I440" s="22">
        <v>45000</v>
      </c>
      <c r="J440" s="22">
        <v>11250</v>
      </c>
      <c r="K440" s="22"/>
      <c r="L440" s="22">
        <v>33750</v>
      </c>
      <c r="M440" s="22"/>
      <c r="N440" s="22"/>
      <c r="O440" s="22"/>
      <c r="P440" s="22"/>
      <c r="Q440" s="22"/>
      <c r="R440" s="22"/>
      <c r="S440" s="22"/>
      <c r="T440" s="22"/>
      <c r="U440" s="22"/>
      <c r="V440" s="22"/>
      <c r="W440" s="22"/>
    </row>
    <row r="441" ht="31.4" customHeight="1" spans="1:23">
      <c r="A441" s="121" t="s">
        <v>72</v>
      </c>
      <c r="B441" s="117" t="s">
        <v>440</v>
      </c>
      <c r="C441" s="23" t="s">
        <v>242</v>
      </c>
      <c r="D441" s="23" t="s">
        <v>163</v>
      </c>
      <c r="E441" s="23" t="s">
        <v>164</v>
      </c>
      <c r="F441" s="23" t="s">
        <v>259</v>
      </c>
      <c r="G441" s="23" t="s">
        <v>260</v>
      </c>
      <c r="H441" s="22">
        <v>4575.17</v>
      </c>
      <c r="I441" s="22">
        <v>4575.17</v>
      </c>
      <c r="J441" s="22">
        <v>1143.79</v>
      </c>
      <c r="K441" s="22"/>
      <c r="L441" s="22">
        <v>3431.38</v>
      </c>
      <c r="M441" s="22"/>
      <c r="N441" s="22"/>
      <c r="O441" s="22"/>
      <c r="P441" s="22"/>
      <c r="Q441" s="22"/>
      <c r="R441" s="22"/>
      <c r="S441" s="22"/>
      <c r="T441" s="22"/>
      <c r="U441" s="22"/>
      <c r="V441" s="22"/>
      <c r="W441" s="22"/>
    </row>
    <row r="442" ht="31.4" customHeight="1" spans="1:23">
      <c r="A442" s="121" t="s">
        <v>72</v>
      </c>
      <c r="B442" s="117" t="s">
        <v>440</v>
      </c>
      <c r="C442" s="23" t="s">
        <v>242</v>
      </c>
      <c r="D442" s="23" t="s">
        <v>163</v>
      </c>
      <c r="E442" s="23" t="s">
        <v>164</v>
      </c>
      <c r="F442" s="23" t="s">
        <v>263</v>
      </c>
      <c r="G442" s="23" t="s">
        <v>264</v>
      </c>
      <c r="H442" s="22">
        <v>21749.13</v>
      </c>
      <c r="I442" s="22">
        <v>21749.13</v>
      </c>
      <c r="J442" s="22">
        <v>5437.28</v>
      </c>
      <c r="K442" s="22"/>
      <c r="L442" s="22">
        <v>16311.85</v>
      </c>
      <c r="M442" s="22"/>
      <c r="N442" s="22"/>
      <c r="O442" s="22"/>
      <c r="P442" s="22"/>
      <c r="Q442" s="22"/>
      <c r="R442" s="22"/>
      <c r="S442" s="22"/>
      <c r="T442" s="22"/>
      <c r="U442" s="22"/>
      <c r="V442" s="22"/>
      <c r="W442" s="22"/>
    </row>
    <row r="443" ht="31.4" customHeight="1" spans="1:23">
      <c r="A443" s="121" t="s">
        <v>72</v>
      </c>
      <c r="B443" s="117" t="s">
        <v>440</v>
      </c>
      <c r="C443" s="23" t="s">
        <v>242</v>
      </c>
      <c r="D443" s="23" t="s">
        <v>163</v>
      </c>
      <c r="E443" s="23" t="s">
        <v>164</v>
      </c>
      <c r="F443" s="23" t="s">
        <v>243</v>
      </c>
      <c r="G443" s="23" t="s">
        <v>244</v>
      </c>
      <c r="H443" s="22">
        <v>207402.23</v>
      </c>
      <c r="I443" s="22">
        <v>207402.23</v>
      </c>
      <c r="J443" s="22">
        <v>51850.56</v>
      </c>
      <c r="K443" s="22"/>
      <c r="L443" s="22">
        <v>155551.67</v>
      </c>
      <c r="M443" s="22"/>
      <c r="N443" s="22"/>
      <c r="O443" s="22"/>
      <c r="P443" s="22"/>
      <c r="Q443" s="22"/>
      <c r="R443" s="22"/>
      <c r="S443" s="22"/>
      <c r="T443" s="22"/>
      <c r="U443" s="22"/>
      <c r="V443" s="22"/>
      <c r="W443" s="22"/>
    </row>
    <row r="444" ht="31.4" customHeight="1" spans="1:23">
      <c r="A444" s="23" t="s">
        <v>74</v>
      </c>
      <c r="B444" s="23"/>
      <c r="C444" s="23"/>
      <c r="D444" s="23"/>
      <c r="E444" s="23"/>
      <c r="F444" s="23"/>
      <c r="G444" s="23"/>
      <c r="H444" s="22">
        <v>12948887.23</v>
      </c>
      <c r="I444" s="22">
        <v>11961587.23</v>
      </c>
      <c r="J444" s="22">
        <v>2953992.73</v>
      </c>
      <c r="K444" s="22"/>
      <c r="L444" s="22">
        <v>9007594.5</v>
      </c>
      <c r="M444" s="22"/>
      <c r="N444" s="22"/>
      <c r="O444" s="22"/>
      <c r="P444" s="22"/>
      <c r="Q444" s="22"/>
      <c r="R444" s="22">
        <v>987300</v>
      </c>
      <c r="S444" s="22"/>
      <c r="T444" s="22"/>
      <c r="U444" s="22"/>
      <c r="V444" s="22"/>
      <c r="W444" s="22">
        <v>987300</v>
      </c>
    </row>
    <row r="445" ht="31.4" customHeight="1" spans="1:23">
      <c r="A445" s="121" t="s">
        <v>74</v>
      </c>
      <c r="B445" s="117" t="s">
        <v>441</v>
      </c>
      <c r="C445" s="23" t="s">
        <v>308</v>
      </c>
      <c r="D445" s="23" t="s">
        <v>163</v>
      </c>
      <c r="E445" s="23" t="s">
        <v>164</v>
      </c>
      <c r="F445" s="23" t="s">
        <v>269</v>
      </c>
      <c r="G445" s="23" t="s">
        <v>270</v>
      </c>
      <c r="H445" s="22">
        <v>3562572</v>
      </c>
      <c r="I445" s="22">
        <v>3562572</v>
      </c>
      <c r="J445" s="22">
        <v>890643</v>
      </c>
      <c r="K445" s="22"/>
      <c r="L445" s="22">
        <v>2671929</v>
      </c>
      <c r="M445" s="22"/>
      <c r="N445" s="22"/>
      <c r="O445" s="22"/>
      <c r="P445" s="22"/>
      <c r="Q445" s="22"/>
      <c r="R445" s="22"/>
      <c r="S445" s="22"/>
      <c r="T445" s="22"/>
      <c r="U445" s="22"/>
      <c r="V445" s="22"/>
      <c r="W445" s="22"/>
    </row>
    <row r="446" ht="31.4" customHeight="1" spans="1:23">
      <c r="A446" s="121" t="s">
        <v>74</v>
      </c>
      <c r="B446" s="117" t="s">
        <v>441</v>
      </c>
      <c r="C446" s="23" t="s">
        <v>308</v>
      </c>
      <c r="D446" s="23" t="s">
        <v>163</v>
      </c>
      <c r="E446" s="23" t="s">
        <v>164</v>
      </c>
      <c r="F446" s="23" t="s">
        <v>271</v>
      </c>
      <c r="G446" s="23" t="s">
        <v>272</v>
      </c>
      <c r="H446" s="22">
        <v>456300</v>
      </c>
      <c r="I446" s="22">
        <v>456300</v>
      </c>
      <c r="J446" s="22">
        <v>114075</v>
      </c>
      <c r="K446" s="22"/>
      <c r="L446" s="22">
        <v>342225</v>
      </c>
      <c r="M446" s="22"/>
      <c r="N446" s="22"/>
      <c r="O446" s="22"/>
      <c r="P446" s="22"/>
      <c r="Q446" s="22"/>
      <c r="R446" s="22"/>
      <c r="S446" s="22"/>
      <c r="T446" s="22"/>
      <c r="U446" s="22"/>
      <c r="V446" s="22"/>
      <c r="W446" s="22"/>
    </row>
    <row r="447" ht="31.4" customHeight="1" spans="1:23">
      <c r="A447" s="121" t="s">
        <v>74</v>
      </c>
      <c r="B447" s="117" t="s">
        <v>441</v>
      </c>
      <c r="C447" s="23" t="s">
        <v>308</v>
      </c>
      <c r="D447" s="23" t="s">
        <v>163</v>
      </c>
      <c r="E447" s="23" t="s">
        <v>164</v>
      </c>
      <c r="F447" s="23" t="s">
        <v>273</v>
      </c>
      <c r="G447" s="23" t="s">
        <v>274</v>
      </c>
      <c r="H447" s="22">
        <v>296881</v>
      </c>
      <c r="I447" s="22">
        <v>296881</v>
      </c>
      <c r="J447" s="22">
        <v>74220.25</v>
      </c>
      <c r="K447" s="22"/>
      <c r="L447" s="22">
        <v>222660.75</v>
      </c>
      <c r="M447" s="22"/>
      <c r="N447" s="22"/>
      <c r="O447" s="22"/>
      <c r="P447" s="22"/>
      <c r="Q447" s="22"/>
      <c r="R447" s="22"/>
      <c r="S447" s="22"/>
      <c r="T447" s="22"/>
      <c r="U447" s="22"/>
      <c r="V447" s="22"/>
      <c r="W447" s="22"/>
    </row>
    <row r="448" ht="31.4" customHeight="1" spans="1:23">
      <c r="A448" s="121" t="s">
        <v>74</v>
      </c>
      <c r="B448" s="117" t="s">
        <v>441</v>
      </c>
      <c r="C448" s="23" t="s">
        <v>308</v>
      </c>
      <c r="D448" s="23" t="s">
        <v>163</v>
      </c>
      <c r="E448" s="23" t="s">
        <v>164</v>
      </c>
      <c r="F448" s="23" t="s">
        <v>309</v>
      </c>
      <c r="G448" s="23" t="s">
        <v>310</v>
      </c>
      <c r="H448" s="22">
        <v>3747744</v>
      </c>
      <c r="I448" s="22">
        <v>3747744</v>
      </c>
      <c r="J448" s="22">
        <v>936936</v>
      </c>
      <c r="K448" s="22"/>
      <c r="L448" s="22">
        <v>2810808</v>
      </c>
      <c r="M448" s="22"/>
      <c r="N448" s="22"/>
      <c r="O448" s="22"/>
      <c r="P448" s="22"/>
      <c r="Q448" s="22"/>
      <c r="R448" s="22"/>
      <c r="S448" s="22"/>
      <c r="T448" s="22"/>
      <c r="U448" s="22"/>
      <c r="V448" s="22"/>
      <c r="W448" s="22"/>
    </row>
    <row r="449" ht="31.4" customHeight="1" spans="1:23">
      <c r="A449" s="121" t="s">
        <v>74</v>
      </c>
      <c r="B449" s="117" t="s">
        <v>442</v>
      </c>
      <c r="C449" s="23" t="s">
        <v>276</v>
      </c>
      <c r="D449" s="23" t="s">
        <v>130</v>
      </c>
      <c r="E449" s="23" t="s">
        <v>131</v>
      </c>
      <c r="F449" s="23" t="s">
        <v>277</v>
      </c>
      <c r="G449" s="23" t="s">
        <v>278</v>
      </c>
      <c r="H449" s="22">
        <v>1150204.78</v>
      </c>
      <c r="I449" s="22">
        <v>1150204.78</v>
      </c>
      <c r="J449" s="22">
        <v>287551.2</v>
      </c>
      <c r="K449" s="22"/>
      <c r="L449" s="22">
        <v>862653.58</v>
      </c>
      <c r="M449" s="22"/>
      <c r="N449" s="22"/>
      <c r="O449" s="22"/>
      <c r="P449" s="22"/>
      <c r="Q449" s="22"/>
      <c r="R449" s="22"/>
      <c r="S449" s="22"/>
      <c r="T449" s="22"/>
      <c r="U449" s="22"/>
      <c r="V449" s="22"/>
      <c r="W449" s="22"/>
    </row>
    <row r="450" ht="31.4" customHeight="1" spans="1:23">
      <c r="A450" s="121" t="s">
        <v>74</v>
      </c>
      <c r="B450" s="117" t="s">
        <v>442</v>
      </c>
      <c r="C450" s="23" t="s">
        <v>276</v>
      </c>
      <c r="D450" s="23" t="s">
        <v>134</v>
      </c>
      <c r="E450" s="23" t="s">
        <v>133</v>
      </c>
      <c r="F450" s="23" t="s">
        <v>279</v>
      </c>
      <c r="G450" s="23" t="s">
        <v>280</v>
      </c>
      <c r="H450" s="22">
        <v>59568.54</v>
      </c>
      <c r="I450" s="22">
        <v>59568.54</v>
      </c>
      <c r="J450" s="22">
        <v>14892.14</v>
      </c>
      <c r="K450" s="22"/>
      <c r="L450" s="22">
        <v>44676.4</v>
      </c>
      <c r="M450" s="22"/>
      <c r="N450" s="22"/>
      <c r="O450" s="22"/>
      <c r="P450" s="22"/>
      <c r="Q450" s="22"/>
      <c r="R450" s="22"/>
      <c r="S450" s="22"/>
      <c r="T450" s="22"/>
      <c r="U450" s="22"/>
      <c r="V450" s="22"/>
      <c r="W450" s="22"/>
    </row>
    <row r="451" ht="31.4" customHeight="1" spans="1:23">
      <c r="A451" s="121" t="s">
        <v>74</v>
      </c>
      <c r="B451" s="117" t="s">
        <v>442</v>
      </c>
      <c r="C451" s="23" t="s">
        <v>276</v>
      </c>
      <c r="D451" s="23" t="s">
        <v>141</v>
      </c>
      <c r="E451" s="23" t="s">
        <v>142</v>
      </c>
      <c r="F451" s="23" t="s">
        <v>281</v>
      </c>
      <c r="G451" s="23" t="s">
        <v>282</v>
      </c>
      <c r="H451" s="22">
        <v>524780.93</v>
      </c>
      <c r="I451" s="22">
        <v>524780.93</v>
      </c>
      <c r="J451" s="22">
        <v>131195.23</v>
      </c>
      <c r="K451" s="22"/>
      <c r="L451" s="22">
        <v>393585.7</v>
      </c>
      <c r="M451" s="22"/>
      <c r="N451" s="22"/>
      <c r="O451" s="22"/>
      <c r="P451" s="22"/>
      <c r="Q451" s="22"/>
      <c r="R451" s="22"/>
      <c r="S451" s="22"/>
      <c r="T451" s="22"/>
      <c r="U451" s="22"/>
      <c r="V451" s="22"/>
      <c r="W451" s="22"/>
    </row>
    <row r="452" ht="31.4" customHeight="1" spans="1:23">
      <c r="A452" s="121" t="s">
        <v>74</v>
      </c>
      <c r="B452" s="117" t="s">
        <v>442</v>
      </c>
      <c r="C452" s="23" t="s">
        <v>276</v>
      </c>
      <c r="D452" s="23" t="s">
        <v>143</v>
      </c>
      <c r="E452" s="23" t="s">
        <v>144</v>
      </c>
      <c r="F452" s="23" t="s">
        <v>285</v>
      </c>
      <c r="G452" s="23" t="s">
        <v>286</v>
      </c>
      <c r="H452" s="22">
        <v>427902.61</v>
      </c>
      <c r="I452" s="22">
        <v>427902.61</v>
      </c>
      <c r="J452" s="22">
        <v>106975.65</v>
      </c>
      <c r="K452" s="22"/>
      <c r="L452" s="22">
        <v>320926.96</v>
      </c>
      <c r="M452" s="22"/>
      <c r="N452" s="22"/>
      <c r="O452" s="22"/>
      <c r="P452" s="22"/>
      <c r="Q452" s="22"/>
      <c r="R452" s="22"/>
      <c r="S452" s="22"/>
      <c r="T452" s="22"/>
      <c r="U452" s="22"/>
      <c r="V452" s="22"/>
      <c r="W452" s="22"/>
    </row>
    <row r="453" ht="31.4" customHeight="1" spans="1:23">
      <c r="A453" s="121" t="s">
        <v>74</v>
      </c>
      <c r="B453" s="117" t="s">
        <v>442</v>
      </c>
      <c r="C453" s="23" t="s">
        <v>276</v>
      </c>
      <c r="D453" s="23" t="s">
        <v>145</v>
      </c>
      <c r="E453" s="23" t="s">
        <v>146</v>
      </c>
      <c r="F453" s="23" t="s">
        <v>279</v>
      </c>
      <c r="G453" s="23" t="s">
        <v>280</v>
      </c>
      <c r="H453" s="22">
        <v>23461.2</v>
      </c>
      <c r="I453" s="22">
        <v>23461.2</v>
      </c>
      <c r="J453" s="22">
        <v>23461.2</v>
      </c>
      <c r="K453" s="22"/>
      <c r="L453" s="22"/>
      <c r="M453" s="22"/>
      <c r="N453" s="22"/>
      <c r="O453" s="22"/>
      <c r="P453" s="22"/>
      <c r="Q453" s="22"/>
      <c r="R453" s="22"/>
      <c r="S453" s="22"/>
      <c r="T453" s="22"/>
      <c r="U453" s="22"/>
      <c r="V453" s="22"/>
      <c r="W453" s="22"/>
    </row>
    <row r="454" ht="31.4" customHeight="1" spans="1:23">
      <c r="A454" s="121" t="s">
        <v>74</v>
      </c>
      <c r="B454" s="117" t="s">
        <v>443</v>
      </c>
      <c r="C454" s="23" t="s">
        <v>183</v>
      </c>
      <c r="D454" s="23" t="s">
        <v>182</v>
      </c>
      <c r="E454" s="23" t="s">
        <v>183</v>
      </c>
      <c r="F454" s="23" t="s">
        <v>288</v>
      </c>
      <c r="G454" s="23" t="s">
        <v>183</v>
      </c>
      <c r="H454" s="22">
        <v>863277.78</v>
      </c>
      <c r="I454" s="22">
        <v>863277.78</v>
      </c>
      <c r="J454" s="22">
        <v>215819.45</v>
      </c>
      <c r="K454" s="22"/>
      <c r="L454" s="22">
        <v>647458.33</v>
      </c>
      <c r="M454" s="22"/>
      <c r="N454" s="22"/>
      <c r="O454" s="22"/>
      <c r="P454" s="22"/>
      <c r="Q454" s="22"/>
      <c r="R454" s="22"/>
      <c r="S454" s="22"/>
      <c r="T454" s="22"/>
      <c r="U454" s="22"/>
      <c r="V454" s="22"/>
      <c r="W454" s="22"/>
    </row>
    <row r="455" ht="31.4" customHeight="1" spans="1:23">
      <c r="A455" s="121" t="s">
        <v>74</v>
      </c>
      <c r="B455" s="117" t="s">
        <v>444</v>
      </c>
      <c r="C455" s="23" t="s">
        <v>290</v>
      </c>
      <c r="D455" s="23" t="s">
        <v>163</v>
      </c>
      <c r="E455" s="23" t="s">
        <v>164</v>
      </c>
      <c r="F455" s="23" t="s">
        <v>291</v>
      </c>
      <c r="G455" s="23" t="s">
        <v>292</v>
      </c>
      <c r="H455" s="22">
        <v>75254.4</v>
      </c>
      <c r="I455" s="22">
        <v>75254.4</v>
      </c>
      <c r="J455" s="22">
        <v>18813.6</v>
      </c>
      <c r="K455" s="22"/>
      <c r="L455" s="22">
        <v>56440.8</v>
      </c>
      <c r="M455" s="22"/>
      <c r="N455" s="22"/>
      <c r="O455" s="22"/>
      <c r="P455" s="22"/>
      <c r="Q455" s="22"/>
      <c r="R455" s="22"/>
      <c r="S455" s="22"/>
      <c r="T455" s="22"/>
      <c r="U455" s="22"/>
      <c r="V455" s="22"/>
      <c r="W455" s="22"/>
    </row>
    <row r="456" ht="31.4" customHeight="1" spans="1:23">
      <c r="A456" s="121" t="s">
        <v>74</v>
      </c>
      <c r="B456" s="117" t="s">
        <v>445</v>
      </c>
      <c r="C456" s="23" t="s">
        <v>294</v>
      </c>
      <c r="D456" s="23" t="s">
        <v>163</v>
      </c>
      <c r="E456" s="23" t="s">
        <v>164</v>
      </c>
      <c r="F456" s="23" t="s">
        <v>295</v>
      </c>
      <c r="G456" s="23" t="s">
        <v>296</v>
      </c>
      <c r="H456" s="22">
        <v>204300</v>
      </c>
      <c r="I456" s="22">
        <v>144000</v>
      </c>
      <c r="J456" s="22"/>
      <c r="K456" s="22"/>
      <c r="L456" s="22">
        <v>144000</v>
      </c>
      <c r="M456" s="22"/>
      <c r="N456" s="22"/>
      <c r="O456" s="22"/>
      <c r="P456" s="22"/>
      <c r="Q456" s="22"/>
      <c r="R456" s="22">
        <v>60300</v>
      </c>
      <c r="S456" s="22"/>
      <c r="T456" s="22"/>
      <c r="U456" s="22"/>
      <c r="V456" s="22"/>
      <c r="W456" s="22">
        <v>60300</v>
      </c>
    </row>
    <row r="457" ht="31.4" customHeight="1" spans="1:23">
      <c r="A457" s="121" t="s">
        <v>74</v>
      </c>
      <c r="B457" s="117" t="s">
        <v>446</v>
      </c>
      <c r="C457" s="23" t="s">
        <v>212</v>
      </c>
      <c r="D457" s="23" t="s">
        <v>163</v>
      </c>
      <c r="E457" s="23" t="s">
        <v>164</v>
      </c>
      <c r="F457" s="23" t="s">
        <v>233</v>
      </c>
      <c r="G457" s="23" t="s">
        <v>212</v>
      </c>
      <c r="H457" s="22">
        <v>10000</v>
      </c>
      <c r="I457" s="22"/>
      <c r="J457" s="22"/>
      <c r="K457" s="22"/>
      <c r="L457" s="22"/>
      <c r="M457" s="22"/>
      <c r="N457" s="22"/>
      <c r="O457" s="22"/>
      <c r="P457" s="22"/>
      <c r="Q457" s="22"/>
      <c r="R457" s="22">
        <v>10000</v>
      </c>
      <c r="S457" s="22"/>
      <c r="T457" s="22"/>
      <c r="U457" s="22"/>
      <c r="V457" s="22"/>
      <c r="W457" s="22">
        <v>10000</v>
      </c>
    </row>
    <row r="458" ht="31.4" customHeight="1" spans="1:23">
      <c r="A458" s="121" t="s">
        <v>74</v>
      </c>
      <c r="B458" s="117" t="s">
        <v>447</v>
      </c>
      <c r="C458" s="23" t="s">
        <v>239</v>
      </c>
      <c r="D458" s="23" t="s">
        <v>163</v>
      </c>
      <c r="E458" s="23" t="s">
        <v>164</v>
      </c>
      <c r="F458" s="23" t="s">
        <v>240</v>
      </c>
      <c r="G458" s="23" t="s">
        <v>239</v>
      </c>
      <c r="H458" s="22">
        <v>161269.94</v>
      </c>
      <c r="I458" s="22">
        <v>161269.94</v>
      </c>
      <c r="J458" s="22">
        <v>40317.49</v>
      </c>
      <c r="K458" s="22"/>
      <c r="L458" s="22">
        <v>120952.45</v>
      </c>
      <c r="M458" s="22"/>
      <c r="N458" s="22"/>
      <c r="O458" s="22"/>
      <c r="P458" s="22"/>
      <c r="Q458" s="22"/>
      <c r="R458" s="22"/>
      <c r="S458" s="22"/>
      <c r="T458" s="22"/>
      <c r="U458" s="22"/>
      <c r="V458" s="22"/>
      <c r="W458" s="22"/>
    </row>
    <row r="459" ht="31.4" customHeight="1" spans="1:23">
      <c r="A459" s="121" t="s">
        <v>74</v>
      </c>
      <c r="B459" s="117" t="s">
        <v>448</v>
      </c>
      <c r="C459" s="23" t="s">
        <v>242</v>
      </c>
      <c r="D459" s="23" t="s">
        <v>128</v>
      </c>
      <c r="E459" s="23" t="s">
        <v>129</v>
      </c>
      <c r="F459" s="23" t="s">
        <v>243</v>
      </c>
      <c r="G459" s="23" t="s">
        <v>244</v>
      </c>
      <c r="H459" s="22">
        <v>17280</v>
      </c>
      <c r="I459" s="22">
        <v>17280</v>
      </c>
      <c r="J459" s="22">
        <v>4320</v>
      </c>
      <c r="K459" s="22"/>
      <c r="L459" s="22">
        <v>12960</v>
      </c>
      <c r="M459" s="22"/>
      <c r="N459" s="22"/>
      <c r="O459" s="22"/>
      <c r="P459" s="22"/>
      <c r="Q459" s="22"/>
      <c r="R459" s="22"/>
      <c r="S459" s="22"/>
      <c r="T459" s="22"/>
      <c r="U459" s="22"/>
      <c r="V459" s="22"/>
      <c r="W459" s="22"/>
    </row>
    <row r="460" ht="31.4" customHeight="1" spans="1:23">
      <c r="A460" s="121" t="s">
        <v>74</v>
      </c>
      <c r="B460" s="117" t="s">
        <v>448</v>
      </c>
      <c r="C460" s="23" t="s">
        <v>242</v>
      </c>
      <c r="D460" s="23" t="s">
        <v>163</v>
      </c>
      <c r="E460" s="23" t="s">
        <v>164</v>
      </c>
      <c r="F460" s="23" t="s">
        <v>245</v>
      </c>
      <c r="G460" s="23" t="s">
        <v>246</v>
      </c>
      <c r="H460" s="22">
        <v>47000</v>
      </c>
      <c r="I460" s="22">
        <v>47000</v>
      </c>
      <c r="J460" s="22"/>
      <c r="K460" s="22"/>
      <c r="L460" s="22">
        <v>47000</v>
      </c>
      <c r="M460" s="22"/>
      <c r="N460" s="22"/>
      <c r="O460" s="22"/>
      <c r="P460" s="22"/>
      <c r="Q460" s="22"/>
      <c r="R460" s="22"/>
      <c r="S460" s="22"/>
      <c r="T460" s="22"/>
      <c r="U460" s="22"/>
      <c r="V460" s="22"/>
      <c r="W460" s="22"/>
    </row>
    <row r="461" ht="31.4" customHeight="1" spans="1:23">
      <c r="A461" s="121" t="s">
        <v>74</v>
      </c>
      <c r="B461" s="117" t="s">
        <v>448</v>
      </c>
      <c r="C461" s="23" t="s">
        <v>242</v>
      </c>
      <c r="D461" s="23" t="s">
        <v>163</v>
      </c>
      <c r="E461" s="23" t="s">
        <v>164</v>
      </c>
      <c r="F461" s="23" t="s">
        <v>247</v>
      </c>
      <c r="G461" s="23" t="s">
        <v>248</v>
      </c>
      <c r="H461" s="22">
        <v>25000</v>
      </c>
      <c r="I461" s="22">
        <v>25000</v>
      </c>
      <c r="J461" s="22"/>
      <c r="K461" s="22"/>
      <c r="L461" s="22">
        <v>25000</v>
      </c>
      <c r="M461" s="22"/>
      <c r="N461" s="22"/>
      <c r="O461" s="22"/>
      <c r="P461" s="22"/>
      <c r="Q461" s="22"/>
      <c r="R461" s="22"/>
      <c r="S461" s="22"/>
      <c r="T461" s="22"/>
      <c r="U461" s="22"/>
      <c r="V461" s="22"/>
      <c r="W461" s="22"/>
    </row>
    <row r="462" ht="31.4" customHeight="1" spans="1:23">
      <c r="A462" s="121" t="s">
        <v>74</v>
      </c>
      <c r="B462" s="117" t="s">
        <v>448</v>
      </c>
      <c r="C462" s="23" t="s">
        <v>242</v>
      </c>
      <c r="D462" s="23" t="s">
        <v>163</v>
      </c>
      <c r="E462" s="23" t="s">
        <v>164</v>
      </c>
      <c r="F462" s="23" t="s">
        <v>249</v>
      </c>
      <c r="G462" s="23" t="s">
        <v>250</v>
      </c>
      <c r="H462" s="22">
        <v>10200</v>
      </c>
      <c r="I462" s="22">
        <v>10200</v>
      </c>
      <c r="J462" s="22">
        <v>2550</v>
      </c>
      <c r="K462" s="22"/>
      <c r="L462" s="22">
        <v>7650</v>
      </c>
      <c r="M462" s="22"/>
      <c r="N462" s="22"/>
      <c r="O462" s="22"/>
      <c r="P462" s="22"/>
      <c r="Q462" s="22"/>
      <c r="R462" s="22"/>
      <c r="S462" s="22"/>
      <c r="T462" s="22"/>
      <c r="U462" s="22"/>
      <c r="V462" s="22"/>
      <c r="W462" s="22"/>
    </row>
    <row r="463" ht="31.4" customHeight="1" spans="1:23">
      <c r="A463" s="121" t="s">
        <v>74</v>
      </c>
      <c r="B463" s="117" t="s">
        <v>448</v>
      </c>
      <c r="C463" s="23" t="s">
        <v>242</v>
      </c>
      <c r="D463" s="23" t="s">
        <v>163</v>
      </c>
      <c r="E463" s="23" t="s">
        <v>164</v>
      </c>
      <c r="F463" s="23" t="s">
        <v>251</v>
      </c>
      <c r="G463" s="23" t="s">
        <v>252</v>
      </c>
      <c r="H463" s="22">
        <v>63800</v>
      </c>
      <c r="I463" s="22">
        <v>63800</v>
      </c>
      <c r="J463" s="22">
        <v>15950</v>
      </c>
      <c r="K463" s="22"/>
      <c r="L463" s="22">
        <v>47850</v>
      </c>
      <c r="M463" s="22"/>
      <c r="N463" s="22"/>
      <c r="O463" s="22"/>
      <c r="P463" s="22"/>
      <c r="Q463" s="22"/>
      <c r="R463" s="22"/>
      <c r="S463" s="22"/>
      <c r="T463" s="22"/>
      <c r="U463" s="22"/>
      <c r="V463" s="22"/>
      <c r="W463" s="22"/>
    </row>
    <row r="464" ht="31.4" customHeight="1" spans="1:23">
      <c r="A464" s="121" t="s">
        <v>74</v>
      </c>
      <c r="B464" s="117" t="s">
        <v>448</v>
      </c>
      <c r="C464" s="23" t="s">
        <v>242</v>
      </c>
      <c r="D464" s="23" t="s">
        <v>163</v>
      </c>
      <c r="E464" s="23" t="s">
        <v>164</v>
      </c>
      <c r="F464" s="23" t="s">
        <v>255</v>
      </c>
      <c r="G464" s="23" t="s">
        <v>256</v>
      </c>
      <c r="H464" s="22">
        <v>249547</v>
      </c>
      <c r="I464" s="22">
        <v>9547</v>
      </c>
      <c r="J464" s="22">
        <v>2386.75</v>
      </c>
      <c r="K464" s="22"/>
      <c r="L464" s="22">
        <v>7160.25</v>
      </c>
      <c r="M464" s="22"/>
      <c r="N464" s="22"/>
      <c r="O464" s="22"/>
      <c r="P464" s="22"/>
      <c r="Q464" s="22"/>
      <c r="R464" s="22">
        <v>240000</v>
      </c>
      <c r="S464" s="22"/>
      <c r="T464" s="22"/>
      <c r="U464" s="22"/>
      <c r="V464" s="22"/>
      <c r="W464" s="22">
        <v>240000</v>
      </c>
    </row>
    <row r="465" ht="31.4" customHeight="1" spans="1:23">
      <c r="A465" s="121" t="s">
        <v>74</v>
      </c>
      <c r="B465" s="117" t="s">
        <v>448</v>
      </c>
      <c r="C465" s="23" t="s">
        <v>242</v>
      </c>
      <c r="D465" s="23" t="s">
        <v>163</v>
      </c>
      <c r="E465" s="23" t="s">
        <v>164</v>
      </c>
      <c r="F465" s="23" t="s">
        <v>257</v>
      </c>
      <c r="G465" s="23" t="s">
        <v>258</v>
      </c>
      <c r="H465" s="22">
        <v>51200</v>
      </c>
      <c r="I465" s="22">
        <v>51200</v>
      </c>
      <c r="J465" s="22">
        <v>12800</v>
      </c>
      <c r="K465" s="22"/>
      <c r="L465" s="22">
        <v>38400</v>
      </c>
      <c r="M465" s="22"/>
      <c r="N465" s="22"/>
      <c r="O465" s="22"/>
      <c r="P465" s="22"/>
      <c r="Q465" s="22"/>
      <c r="R465" s="22"/>
      <c r="S465" s="22"/>
      <c r="T465" s="22"/>
      <c r="U465" s="22"/>
      <c r="V465" s="22"/>
      <c r="W465" s="22"/>
    </row>
    <row r="466" ht="31.4" customHeight="1" spans="1:23">
      <c r="A466" s="121" t="s">
        <v>74</v>
      </c>
      <c r="B466" s="117" t="s">
        <v>448</v>
      </c>
      <c r="C466" s="23" t="s">
        <v>242</v>
      </c>
      <c r="D466" s="23" t="s">
        <v>163</v>
      </c>
      <c r="E466" s="23" t="s">
        <v>164</v>
      </c>
      <c r="F466" s="23" t="s">
        <v>259</v>
      </c>
      <c r="G466" s="23" t="s">
        <v>260</v>
      </c>
      <c r="H466" s="22">
        <v>34120.11</v>
      </c>
      <c r="I466" s="22">
        <v>34120.11</v>
      </c>
      <c r="J466" s="22">
        <v>8530.03</v>
      </c>
      <c r="K466" s="22"/>
      <c r="L466" s="22">
        <v>25590.08</v>
      </c>
      <c r="M466" s="22"/>
      <c r="N466" s="22"/>
      <c r="O466" s="22"/>
      <c r="P466" s="22"/>
      <c r="Q466" s="22"/>
      <c r="R466" s="22"/>
      <c r="S466" s="22"/>
      <c r="T466" s="22"/>
      <c r="U466" s="22"/>
      <c r="V466" s="22"/>
      <c r="W466" s="22"/>
    </row>
    <row r="467" ht="31.4" customHeight="1" spans="1:23">
      <c r="A467" s="121" t="s">
        <v>74</v>
      </c>
      <c r="B467" s="117" t="s">
        <v>448</v>
      </c>
      <c r="C467" s="23" t="s">
        <v>242</v>
      </c>
      <c r="D467" s="23" t="s">
        <v>163</v>
      </c>
      <c r="E467" s="23" t="s">
        <v>164</v>
      </c>
      <c r="F467" s="23" t="s">
        <v>261</v>
      </c>
      <c r="G467" s="23" t="s">
        <v>262</v>
      </c>
      <c r="H467" s="22">
        <v>16300</v>
      </c>
      <c r="I467" s="22"/>
      <c r="J467" s="22"/>
      <c r="K467" s="22"/>
      <c r="L467" s="22"/>
      <c r="M467" s="22"/>
      <c r="N467" s="22"/>
      <c r="O467" s="22"/>
      <c r="P467" s="22"/>
      <c r="Q467" s="22"/>
      <c r="R467" s="22">
        <v>16300</v>
      </c>
      <c r="S467" s="22"/>
      <c r="T467" s="22"/>
      <c r="U467" s="22"/>
      <c r="V467" s="22"/>
      <c r="W467" s="22">
        <v>16300</v>
      </c>
    </row>
    <row r="468" ht="31.4" customHeight="1" spans="1:23">
      <c r="A468" s="121" t="s">
        <v>74</v>
      </c>
      <c r="B468" s="117" t="s">
        <v>448</v>
      </c>
      <c r="C468" s="23" t="s">
        <v>242</v>
      </c>
      <c r="D468" s="23" t="s">
        <v>163</v>
      </c>
      <c r="E468" s="23" t="s">
        <v>164</v>
      </c>
      <c r="F468" s="23" t="s">
        <v>263</v>
      </c>
      <c r="G468" s="23" t="s">
        <v>264</v>
      </c>
      <c r="H468" s="22">
        <v>1700</v>
      </c>
      <c r="I468" s="22">
        <v>1700</v>
      </c>
      <c r="J468" s="22">
        <v>425</v>
      </c>
      <c r="K468" s="22"/>
      <c r="L468" s="22">
        <v>1275</v>
      </c>
      <c r="M468" s="22"/>
      <c r="N468" s="22"/>
      <c r="O468" s="22"/>
      <c r="P468" s="22"/>
      <c r="Q468" s="22"/>
      <c r="R468" s="22"/>
      <c r="S468" s="22"/>
      <c r="T468" s="22"/>
      <c r="U468" s="22"/>
      <c r="V468" s="22"/>
      <c r="W468" s="22"/>
    </row>
    <row r="469" ht="31.4" customHeight="1" spans="1:23">
      <c r="A469" s="121" t="s">
        <v>74</v>
      </c>
      <c r="B469" s="117" t="s">
        <v>448</v>
      </c>
      <c r="C469" s="23" t="s">
        <v>242</v>
      </c>
      <c r="D469" s="23" t="s">
        <v>163</v>
      </c>
      <c r="E469" s="23" t="s">
        <v>164</v>
      </c>
      <c r="F469" s="23" t="s">
        <v>265</v>
      </c>
      <c r="G469" s="23" t="s">
        <v>266</v>
      </c>
      <c r="H469" s="22">
        <v>148500</v>
      </c>
      <c r="I469" s="22"/>
      <c r="J469" s="22"/>
      <c r="K469" s="22"/>
      <c r="L469" s="22"/>
      <c r="M469" s="22"/>
      <c r="N469" s="22"/>
      <c r="O469" s="22"/>
      <c r="P469" s="22"/>
      <c r="Q469" s="22"/>
      <c r="R469" s="22">
        <v>148500</v>
      </c>
      <c r="S469" s="22"/>
      <c r="T469" s="22"/>
      <c r="U469" s="22"/>
      <c r="V469" s="22"/>
      <c r="W469" s="22">
        <v>148500</v>
      </c>
    </row>
    <row r="470" ht="31.4" customHeight="1" spans="1:23">
      <c r="A470" s="121" t="s">
        <v>74</v>
      </c>
      <c r="B470" s="117" t="s">
        <v>448</v>
      </c>
      <c r="C470" s="23" t="s">
        <v>242</v>
      </c>
      <c r="D470" s="23" t="s">
        <v>163</v>
      </c>
      <c r="E470" s="23" t="s">
        <v>164</v>
      </c>
      <c r="F470" s="23" t="s">
        <v>243</v>
      </c>
      <c r="G470" s="23" t="s">
        <v>244</v>
      </c>
      <c r="H470" s="22">
        <v>706722.94</v>
      </c>
      <c r="I470" s="22">
        <v>208522.94</v>
      </c>
      <c r="J470" s="22">
        <v>52130.74</v>
      </c>
      <c r="K470" s="22"/>
      <c r="L470" s="22">
        <v>156392.2</v>
      </c>
      <c r="M470" s="22"/>
      <c r="N470" s="22"/>
      <c r="O470" s="22"/>
      <c r="P470" s="22"/>
      <c r="Q470" s="22"/>
      <c r="R470" s="22">
        <v>498200</v>
      </c>
      <c r="S470" s="22"/>
      <c r="T470" s="22"/>
      <c r="U470" s="22"/>
      <c r="V470" s="22"/>
      <c r="W470" s="22">
        <v>498200</v>
      </c>
    </row>
    <row r="471" ht="31.4" customHeight="1" spans="1:23">
      <c r="A471" s="121" t="s">
        <v>74</v>
      </c>
      <c r="B471" s="117" t="s">
        <v>448</v>
      </c>
      <c r="C471" s="23" t="s">
        <v>242</v>
      </c>
      <c r="D471" s="23" t="s">
        <v>163</v>
      </c>
      <c r="E471" s="23" t="s">
        <v>164</v>
      </c>
      <c r="F471" s="23" t="s">
        <v>355</v>
      </c>
      <c r="G471" s="23" t="s">
        <v>356</v>
      </c>
      <c r="H471" s="22">
        <v>6000</v>
      </c>
      <c r="I471" s="22"/>
      <c r="J471" s="22"/>
      <c r="K471" s="22"/>
      <c r="L471" s="22"/>
      <c r="M471" s="22"/>
      <c r="N471" s="22"/>
      <c r="O471" s="22"/>
      <c r="P471" s="22"/>
      <c r="Q471" s="22"/>
      <c r="R471" s="22">
        <v>6000</v>
      </c>
      <c r="S471" s="22"/>
      <c r="T471" s="22"/>
      <c r="U471" s="22"/>
      <c r="V471" s="22"/>
      <c r="W471" s="22">
        <v>6000</v>
      </c>
    </row>
    <row r="472" ht="31.4" customHeight="1" spans="1:23">
      <c r="A472" s="121" t="s">
        <v>74</v>
      </c>
      <c r="B472" s="117" t="s">
        <v>448</v>
      </c>
      <c r="C472" s="23" t="s">
        <v>242</v>
      </c>
      <c r="D472" s="23" t="s">
        <v>163</v>
      </c>
      <c r="E472" s="23" t="s">
        <v>164</v>
      </c>
      <c r="F472" s="23" t="s">
        <v>449</v>
      </c>
      <c r="G472" s="23" t="s">
        <v>450</v>
      </c>
      <c r="H472" s="22">
        <v>8000</v>
      </c>
      <c r="I472" s="22"/>
      <c r="J472" s="22"/>
      <c r="K472" s="22"/>
      <c r="L472" s="22"/>
      <c r="M472" s="22"/>
      <c r="N472" s="22"/>
      <c r="O472" s="22"/>
      <c r="P472" s="22"/>
      <c r="Q472" s="22"/>
      <c r="R472" s="22">
        <v>8000</v>
      </c>
      <c r="S472" s="22"/>
      <c r="T472" s="22"/>
      <c r="U472" s="22"/>
      <c r="V472" s="22"/>
      <c r="W472" s="22">
        <v>8000</v>
      </c>
    </row>
    <row r="473" ht="31.4" customHeight="1" spans="1:23">
      <c r="A473" s="23" t="s">
        <v>76</v>
      </c>
      <c r="B473" s="23"/>
      <c r="C473" s="23"/>
      <c r="D473" s="23"/>
      <c r="E473" s="23"/>
      <c r="F473" s="23"/>
      <c r="G473" s="23"/>
      <c r="H473" s="22">
        <v>10417812.89</v>
      </c>
      <c r="I473" s="22">
        <v>10372812.89</v>
      </c>
      <c r="J473" s="22">
        <v>2576047.51</v>
      </c>
      <c r="K473" s="22"/>
      <c r="L473" s="22">
        <v>7796765.38</v>
      </c>
      <c r="M473" s="22"/>
      <c r="N473" s="22"/>
      <c r="O473" s="22"/>
      <c r="P473" s="22"/>
      <c r="Q473" s="22"/>
      <c r="R473" s="22">
        <v>45000</v>
      </c>
      <c r="S473" s="22"/>
      <c r="T473" s="22"/>
      <c r="U473" s="22"/>
      <c r="V473" s="22"/>
      <c r="W473" s="22">
        <v>45000</v>
      </c>
    </row>
    <row r="474" ht="31.4" customHeight="1" spans="1:23">
      <c r="A474" s="121" t="s">
        <v>76</v>
      </c>
      <c r="B474" s="117" t="s">
        <v>451</v>
      </c>
      <c r="C474" s="23" t="s">
        <v>308</v>
      </c>
      <c r="D474" s="23" t="s">
        <v>163</v>
      </c>
      <c r="E474" s="23" t="s">
        <v>164</v>
      </c>
      <c r="F474" s="23" t="s">
        <v>269</v>
      </c>
      <c r="G474" s="23" t="s">
        <v>270</v>
      </c>
      <c r="H474" s="22">
        <v>3041028</v>
      </c>
      <c r="I474" s="22">
        <v>3041028</v>
      </c>
      <c r="J474" s="22">
        <v>760257</v>
      </c>
      <c r="K474" s="22"/>
      <c r="L474" s="22">
        <v>2280771</v>
      </c>
      <c r="M474" s="22"/>
      <c r="N474" s="22"/>
      <c r="O474" s="22"/>
      <c r="P474" s="22"/>
      <c r="Q474" s="22"/>
      <c r="R474" s="22"/>
      <c r="S474" s="22"/>
      <c r="T474" s="22"/>
      <c r="U474" s="22"/>
      <c r="V474" s="22"/>
      <c r="W474" s="22"/>
    </row>
    <row r="475" ht="31.4" customHeight="1" spans="1:23">
      <c r="A475" s="121" t="s">
        <v>76</v>
      </c>
      <c r="B475" s="117" t="s">
        <v>451</v>
      </c>
      <c r="C475" s="23" t="s">
        <v>308</v>
      </c>
      <c r="D475" s="23" t="s">
        <v>163</v>
      </c>
      <c r="E475" s="23" t="s">
        <v>164</v>
      </c>
      <c r="F475" s="23" t="s">
        <v>271</v>
      </c>
      <c r="G475" s="23" t="s">
        <v>272</v>
      </c>
      <c r="H475" s="22">
        <v>594240</v>
      </c>
      <c r="I475" s="22">
        <v>594240</v>
      </c>
      <c r="J475" s="22">
        <v>148560</v>
      </c>
      <c r="K475" s="22"/>
      <c r="L475" s="22">
        <v>445680</v>
      </c>
      <c r="M475" s="22"/>
      <c r="N475" s="22"/>
      <c r="O475" s="22"/>
      <c r="P475" s="22"/>
      <c r="Q475" s="22"/>
      <c r="R475" s="22"/>
      <c r="S475" s="22"/>
      <c r="T475" s="22"/>
      <c r="U475" s="22"/>
      <c r="V475" s="22"/>
      <c r="W475" s="22"/>
    </row>
    <row r="476" ht="31.4" customHeight="1" spans="1:23">
      <c r="A476" s="121" t="s">
        <v>76</v>
      </c>
      <c r="B476" s="117" t="s">
        <v>451</v>
      </c>
      <c r="C476" s="23" t="s">
        <v>308</v>
      </c>
      <c r="D476" s="23" t="s">
        <v>163</v>
      </c>
      <c r="E476" s="23" t="s">
        <v>164</v>
      </c>
      <c r="F476" s="23" t="s">
        <v>273</v>
      </c>
      <c r="G476" s="23" t="s">
        <v>274</v>
      </c>
      <c r="H476" s="22">
        <v>253419</v>
      </c>
      <c r="I476" s="22">
        <v>253419</v>
      </c>
      <c r="J476" s="22">
        <v>63354.75</v>
      </c>
      <c r="K476" s="22"/>
      <c r="L476" s="22">
        <v>190064.25</v>
      </c>
      <c r="M476" s="22"/>
      <c r="N476" s="22"/>
      <c r="O476" s="22"/>
      <c r="P476" s="22"/>
      <c r="Q476" s="22"/>
      <c r="R476" s="22"/>
      <c r="S476" s="22"/>
      <c r="T476" s="22"/>
      <c r="U476" s="22"/>
      <c r="V476" s="22"/>
      <c r="W476" s="22"/>
    </row>
    <row r="477" ht="31.4" customHeight="1" spans="1:23">
      <c r="A477" s="121" t="s">
        <v>76</v>
      </c>
      <c r="B477" s="117" t="s">
        <v>451</v>
      </c>
      <c r="C477" s="23" t="s">
        <v>308</v>
      </c>
      <c r="D477" s="23" t="s">
        <v>163</v>
      </c>
      <c r="E477" s="23" t="s">
        <v>164</v>
      </c>
      <c r="F477" s="23" t="s">
        <v>309</v>
      </c>
      <c r="G477" s="23" t="s">
        <v>310</v>
      </c>
      <c r="H477" s="22">
        <v>3223260</v>
      </c>
      <c r="I477" s="22">
        <v>3223260</v>
      </c>
      <c r="J477" s="22">
        <v>805815</v>
      </c>
      <c r="K477" s="22"/>
      <c r="L477" s="22">
        <v>2417445</v>
      </c>
      <c r="M477" s="22"/>
      <c r="N477" s="22"/>
      <c r="O477" s="22"/>
      <c r="P477" s="22"/>
      <c r="Q477" s="22"/>
      <c r="R477" s="22"/>
      <c r="S477" s="22"/>
      <c r="T477" s="22"/>
      <c r="U477" s="22"/>
      <c r="V477" s="22"/>
      <c r="W477" s="22"/>
    </row>
    <row r="478" ht="31.4" customHeight="1" spans="1:23">
      <c r="A478" s="121" t="s">
        <v>76</v>
      </c>
      <c r="B478" s="117" t="s">
        <v>452</v>
      </c>
      <c r="C478" s="23" t="s">
        <v>276</v>
      </c>
      <c r="D478" s="23" t="s">
        <v>130</v>
      </c>
      <c r="E478" s="23" t="s">
        <v>131</v>
      </c>
      <c r="F478" s="23" t="s">
        <v>277</v>
      </c>
      <c r="G478" s="23" t="s">
        <v>278</v>
      </c>
      <c r="H478" s="22">
        <v>995585.98</v>
      </c>
      <c r="I478" s="22">
        <v>995585.98</v>
      </c>
      <c r="J478" s="22">
        <v>248896.5</v>
      </c>
      <c r="K478" s="22"/>
      <c r="L478" s="22">
        <v>746689.48</v>
      </c>
      <c r="M478" s="22"/>
      <c r="N478" s="22"/>
      <c r="O478" s="22"/>
      <c r="P478" s="22"/>
      <c r="Q478" s="22"/>
      <c r="R478" s="22"/>
      <c r="S478" s="22"/>
      <c r="T478" s="22"/>
      <c r="U478" s="22"/>
      <c r="V478" s="22"/>
      <c r="W478" s="22"/>
    </row>
    <row r="479" ht="31.4" customHeight="1" spans="1:23">
      <c r="A479" s="121" t="s">
        <v>76</v>
      </c>
      <c r="B479" s="117" t="s">
        <v>452</v>
      </c>
      <c r="C479" s="23" t="s">
        <v>276</v>
      </c>
      <c r="D479" s="23" t="s">
        <v>134</v>
      </c>
      <c r="E479" s="23" t="s">
        <v>133</v>
      </c>
      <c r="F479" s="23" t="s">
        <v>279</v>
      </c>
      <c r="G479" s="23" t="s">
        <v>280</v>
      </c>
      <c r="H479" s="22">
        <v>51474.18</v>
      </c>
      <c r="I479" s="22">
        <v>51474.18</v>
      </c>
      <c r="J479" s="22">
        <v>12868.55</v>
      </c>
      <c r="K479" s="22"/>
      <c r="L479" s="22">
        <v>38605.63</v>
      </c>
      <c r="M479" s="22"/>
      <c r="N479" s="22"/>
      <c r="O479" s="22"/>
      <c r="P479" s="22"/>
      <c r="Q479" s="22"/>
      <c r="R479" s="22"/>
      <c r="S479" s="22"/>
      <c r="T479" s="22"/>
      <c r="U479" s="22"/>
      <c r="V479" s="22"/>
      <c r="W479" s="22"/>
    </row>
    <row r="480" ht="31.4" customHeight="1" spans="1:23">
      <c r="A480" s="121" t="s">
        <v>76</v>
      </c>
      <c r="B480" s="117" t="s">
        <v>452</v>
      </c>
      <c r="C480" s="23" t="s">
        <v>276</v>
      </c>
      <c r="D480" s="23" t="s">
        <v>141</v>
      </c>
      <c r="E480" s="23" t="s">
        <v>142</v>
      </c>
      <c r="F480" s="23" t="s">
        <v>281</v>
      </c>
      <c r="G480" s="23" t="s">
        <v>282</v>
      </c>
      <c r="H480" s="22">
        <v>404456.8</v>
      </c>
      <c r="I480" s="22">
        <v>404456.8</v>
      </c>
      <c r="J480" s="22">
        <v>101114.2</v>
      </c>
      <c r="K480" s="22"/>
      <c r="L480" s="22">
        <v>303342.6</v>
      </c>
      <c r="M480" s="22"/>
      <c r="N480" s="22"/>
      <c r="O480" s="22"/>
      <c r="P480" s="22"/>
      <c r="Q480" s="22"/>
      <c r="R480" s="22"/>
      <c r="S480" s="22"/>
      <c r="T480" s="22"/>
      <c r="U480" s="22"/>
      <c r="V480" s="22"/>
      <c r="W480" s="22"/>
    </row>
    <row r="481" ht="31.4" customHeight="1" spans="1:23">
      <c r="A481" s="121" t="s">
        <v>76</v>
      </c>
      <c r="B481" s="117" t="s">
        <v>452</v>
      </c>
      <c r="C481" s="23" t="s">
        <v>276</v>
      </c>
      <c r="D481" s="23" t="s">
        <v>143</v>
      </c>
      <c r="E481" s="23" t="s">
        <v>144</v>
      </c>
      <c r="F481" s="23" t="s">
        <v>285</v>
      </c>
      <c r="G481" s="23" t="s">
        <v>286</v>
      </c>
      <c r="H481" s="22">
        <v>320144.79</v>
      </c>
      <c r="I481" s="22">
        <v>320144.79</v>
      </c>
      <c r="J481" s="22">
        <v>80036.2</v>
      </c>
      <c r="K481" s="22"/>
      <c r="L481" s="22">
        <v>240108.59</v>
      </c>
      <c r="M481" s="22"/>
      <c r="N481" s="22"/>
      <c r="O481" s="22"/>
      <c r="P481" s="22"/>
      <c r="Q481" s="22"/>
      <c r="R481" s="22"/>
      <c r="S481" s="22"/>
      <c r="T481" s="22"/>
      <c r="U481" s="22"/>
      <c r="V481" s="22"/>
      <c r="W481" s="22"/>
    </row>
    <row r="482" ht="31.4" customHeight="1" spans="1:23">
      <c r="A482" s="121" t="s">
        <v>76</v>
      </c>
      <c r="B482" s="117" t="s">
        <v>452</v>
      </c>
      <c r="C482" s="23" t="s">
        <v>276</v>
      </c>
      <c r="D482" s="23" t="s">
        <v>145</v>
      </c>
      <c r="E482" s="23" t="s">
        <v>146</v>
      </c>
      <c r="F482" s="23" t="s">
        <v>279</v>
      </c>
      <c r="G482" s="23" t="s">
        <v>280</v>
      </c>
      <c r="H482" s="22">
        <v>18725.7</v>
      </c>
      <c r="I482" s="22">
        <v>18725.7</v>
      </c>
      <c r="J482" s="22">
        <v>18725.7</v>
      </c>
      <c r="K482" s="22"/>
      <c r="L482" s="22"/>
      <c r="M482" s="22"/>
      <c r="N482" s="22"/>
      <c r="O482" s="22"/>
      <c r="P482" s="22"/>
      <c r="Q482" s="22"/>
      <c r="R482" s="22"/>
      <c r="S482" s="22"/>
      <c r="T482" s="22"/>
      <c r="U482" s="22"/>
      <c r="V482" s="22"/>
      <c r="W482" s="22"/>
    </row>
    <row r="483" ht="31.4" customHeight="1" spans="1:23">
      <c r="A483" s="121" t="s">
        <v>76</v>
      </c>
      <c r="B483" s="117" t="s">
        <v>453</v>
      </c>
      <c r="C483" s="23" t="s">
        <v>183</v>
      </c>
      <c r="D483" s="23" t="s">
        <v>182</v>
      </c>
      <c r="E483" s="23" t="s">
        <v>183</v>
      </c>
      <c r="F483" s="23" t="s">
        <v>288</v>
      </c>
      <c r="G483" s="23" t="s">
        <v>183</v>
      </c>
      <c r="H483" s="22">
        <v>707158.37</v>
      </c>
      <c r="I483" s="22">
        <v>707158.37</v>
      </c>
      <c r="J483" s="22">
        <v>176789.59</v>
      </c>
      <c r="K483" s="22"/>
      <c r="L483" s="22">
        <v>530368.78</v>
      </c>
      <c r="M483" s="22"/>
      <c r="N483" s="22"/>
      <c r="O483" s="22"/>
      <c r="P483" s="22"/>
      <c r="Q483" s="22"/>
      <c r="R483" s="22"/>
      <c r="S483" s="22"/>
      <c r="T483" s="22"/>
      <c r="U483" s="22"/>
      <c r="V483" s="22"/>
      <c r="W483" s="22"/>
    </row>
    <row r="484" ht="31.4" customHeight="1" spans="1:23">
      <c r="A484" s="121" t="s">
        <v>76</v>
      </c>
      <c r="B484" s="117" t="s">
        <v>454</v>
      </c>
      <c r="C484" s="23" t="s">
        <v>290</v>
      </c>
      <c r="D484" s="23" t="s">
        <v>163</v>
      </c>
      <c r="E484" s="23" t="s">
        <v>164</v>
      </c>
      <c r="F484" s="23" t="s">
        <v>291</v>
      </c>
      <c r="G484" s="23" t="s">
        <v>292</v>
      </c>
      <c r="H484" s="22">
        <v>34944</v>
      </c>
      <c r="I484" s="22">
        <v>34944</v>
      </c>
      <c r="J484" s="22">
        <v>8736</v>
      </c>
      <c r="K484" s="22"/>
      <c r="L484" s="22">
        <v>26208</v>
      </c>
      <c r="M484" s="22"/>
      <c r="N484" s="22"/>
      <c r="O484" s="22"/>
      <c r="P484" s="22"/>
      <c r="Q484" s="22"/>
      <c r="R484" s="22"/>
      <c r="S484" s="22"/>
      <c r="T484" s="22"/>
      <c r="U484" s="22"/>
      <c r="V484" s="22"/>
      <c r="W484" s="22"/>
    </row>
    <row r="485" ht="31.4" customHeight="1" spans="1:23">
      <c r="A485" s="121" t="s">
        <v>76</v>
      </c>
      <c r="B485" s="117" t="s">
        <v>455</v>
      </c>
      <c r="C485" s="23" t="s">
        <v>294</v>
      </c>
      <c r="D485" s="23" t="s">
        <v>163</v>
      </c>
      <c r="E485" s="23" t="s">
        <v>164</v>
      </c>
      <c r="F485" s="23" t="s">
        <v>295</v>
      </c>
      <c r="G485" s="23" t="s">
        <v>296</v>
      </c>
      <c r="H485" s="22">
        <v>149800</v>
      </c>
      <c r="I485" s="22">
        <v>124800</v>
      </c>
      <c r="J485" s="22"/>
      <c r="K485" s="22"/>
      <c r="L485" s="22">
        <v>124800</v>
      </c>
      <c r="M485" s="22"/>
      <c r="N485" s="22"/>
      <c r="O485" s="22"/>
      <c r="P485" s="22"/>
      <c r="Q485" s="22"/>
      <c r="R485" s="22">
        <v>25000</v>
      </c>
      <c r="S485" s="22"/>
      <c r="T485" s="22"/>
      <c r="U485" s="22"/>
      <c r="V485" s="22"/>
      <c r="W485" s="22">
        <v>25000</v>
      </c>
    </row>
    <row r="486" ht="31.4" customHeight="1" spans="1:23">
      <c r="A486" s="121" t="s">
        <v>76</v>
      </c>
      <c r="B486" s="117" t="s">
        <v>456</v>
      </c>
      <c r="C486" s="23" t="s">
        <v>212</v>
      </c>
      <c r="D486" s="23" t="s">
        <v>163</v>
      </c>
      <c r="E486" s="23" t="s">
        <v>164</v>
      </c>
      <c r="F486" s="23" t="s">
        <v>233</v>
      </c>
      <c r="G486" s="23" t="s">
        <v>212</v>
      </c>
      <c r="H486" s="22">
        <v>2500</v>
      </c>
      <c r="I486" s="22">
        <v>2500</v>
      </c>
      <c r="J486" s="22">
        <v>625</v>
      </c>
      <c r="K486" s="22"/>
      <c r="L486" s="22">
        <v>1875</v>
      </c>
      <c r="M486" s="22"/>
      <c r="N486" s="22"/>
      <c r="O486" s="22"/>
      <c r="P486" s="22"/>
      <c r="Q486" s="22"/>
      <c r="R486" s="22"/>
      <c r="S486" s="22"/>
      <c r="T486" s="22"/>
      <c r="U486" s="22"/>
      <c r="V486" s="22"/>
      <c r="W486" s="22"/>
    </row>
    <row r="487" ht="31.4" customHeight="1" spans="1:23">
      <c r="A487" s="121" t="s">
        <v>76</v>
      </c>
      <c r="B487" s="117" t="s">
        <v>457</v>
      </c>
      <c r="C487" s="23" t="s">
        <v>239</v>
      </c>
      <c r="D487" s="23" t="s">
        <v>163</v>
      </c>
      <c r="E487" s="23" t="s">
        <v>164</v>
      </c>
      <c r="F487" s="23" t="s">
        <v>240</v>
      </c>
      <c r="G487" s="23" t="s">
        <v>239</v>
      </c>
      <c r="H487" s="22">
        <v>142238.94</v>
      </c>
      <c r="I487" s="22">
        <v>142238.94</v>
      </c>
      <c r="J487" s="22">
        <v>35559.74</v>
      </c>
      <c r="K487" s="22"/>
      <c r="L487" s="22">
        <v>106679.2</v>
      </c>
      <c r="M487" s="22"/>
      <c r="N487" s="22"/>
      <c r="O487" s="22"/>
      <c r="P487" s="22"/>
      <c r="Q487" s="22"/>
      <c r="R487" s="22"/>
      <c r="S487" s="22"/>
      <c r="T487" s="22"/>
      <c r="U487" s="22"/>
      <c r="V487" s="22"/>
      <c r="W487" s="22"/>
    </row>
    <row r="488" ht="31.4" customHeight="1" spans="1:23">
      <c r="A488" s="121" t="s">
        <v>76</v>
      </c>
      <c r="B488" s="117" t="s">
        <v>458</v>
      </c>
      <c r="C488" s="23" t="s">
        <v>242</v>
      </c>
      <c r="D488" s="23" t="s">
        <v>128</v>
      </c>
      <c r="E488" s="23" t="s">
        <v>129</v>
      </c>
      <c r="F488" s="23" t="s">
        <v>243</v>
      </c>
      <c r="G488" s="23" t="s">
        <v>244</v>
      </c>
      <c r="H488" s="22">
        <v>14580</v>
      </c>
      <c r="I488" s="22">
        <v>14580</v>
      </c>
      <c r="J488" s="22">
        <v>3645</v>
      </c>
      <c r="K488" s="22"/>
      <c r="L488" s="22">
        <v>10935</v>
      </c>
      <c r="M488" s="22"/>
      <c r="N488" s="22"/>
      <c r="O488" s="22"/>
      <c r="P488" s="22"/>
      <c r="Q488" s="22"/>
      <c r="R488" s="22"/>
      <c r="S488" s="22"/>
      <c r="T488" s="22"/>
      <c r="U488" s="22"/>
      <c r="V488" s="22"/>
      <c r="W488" s="22"/>
    </row>
    <row r="489" ht="31.4" customHeight="1" spans="1:23">
      <c r="A489" s="121" t="s">
        <v>76</v>
      </c>
      <c r="B489" s="117" t="s">
        <v>458</v>
      </c>
      <c r="C489" s="23" t="s">
        <v>242</v>
      </c>
      <c r="D489" s="23" t="s">
        <v>163</v>
      </c>
      <c r="E489" s="23" t="s">
        <v>164</v>
      </c>
      <c r="F489" s="23" t="s">
        <v>245</v>
      </c>
      <c r="G489" s="23" t="s">
        <v>246</v>
      </c>
      <c r="H489" s="22">
        <v>72000</v>
      </c>
      <c r="I489" s="22">
        <v>72000</v>
      </c>
      <c r="J489" s="22">
        <v>18000</v>
      </c>
      <c r="K489" s="22"/>
      <c r="L489" s="22">
        <v>54000</v>
      </c>
      <c r="M489" s="22"/>
      <c r="N489" s="22"/>
      <c r="O489" s="22"/>
      <c r="P489" s="22"/>
      <c r="Q489" s="22"/>
      <c r="R489" s="22"/>
      <c r="S489" s="22"/>
      <c r="T489" s="22"/>
      <c r="U489" s="22"/>
      <c r="V489" s="22"/>
      <c r="W489" s="22"/>
    </row>
    <row r="490" ht="31.4" customHeight="1" spans="1:23">
      <c r="A490" s="121" t="s">
        <v>76</v>
      </c>
      <c r="B490" s="117" t="s">
        <v>458</v>
      </c>
      <c r="C490" s="23" t="s">
        <v>242</v>
      </c>
      <c r="D490" s="23" t="s">
        <v>163</v>
      </c>
      <c r="E490" s="23" t="s">
        <v>164</v>
      </c>
      <c r="F490" s="23" t="s">
        <v>247</v>
      </c>
      <c r="G490" s="23" t="s">
        <v>248</v>
      </c>
      <c r="H490" s="22">
        <v>7395.73</v>
      </c>
      <c r="I490" s="22">
        <v>7395.73</v>
      </c>
      <c r="J490" s="22">
        <v>1848.93</v>
      </c>
      <c r="K490" s="22"/>
      <c r="L490" s="22">
        <v>5546.8</v>
      </c>
      <c r="M490" s="22"/>
      <c r="N490" s="22"/>
      <c r="O490" s="22"/>
      <c r="P490" s="22"/>
      <c r="Q490" s="22"/>
      <c r="R490" s="22"/>
      <c r="S490" s="22"/>
      <c r="T490" s="22"/>
      <c r="U490" s="22"/>
      <c r="V490" s="22"/>
      <c r="W490" s="22"/>
    </row>
    <row r="491" ht="31.4" customHeight="1" spans="1:23">
      <c r="A491" s="121" t="s">
        <v>76</v>
      </c>
      <c r="B491" s="117" t="s">
        <v>458</v>
      </c>
      <c r="C491" s="23" t="s">
        <v>242</v>
      </c>
      <c r="D491" s="23" t="s">
        <v>163</v>
      </c>
      <c r="E491" s="23" t="s">
        <v>164</v>
      </c>
      <c r="F491" s="23" t="s">
        <v>249</v>
      </c>
      <c r="G491" s="23" t="s">
        <v>250</v>
      </c>
      <c r="H491" s="22">
        <v>15000</v>
      </c>
      <c r="I491" s="22">
        <v>15000</v>
      </c>
      <c r="J491" s="22">
        <v>3750</v>
      </c>
      <c r="K491" s="22"/>
      <c r="L491" s="22">
        <v>11250</v>
      </c>
      <c r="M491" s="22"/>
      <c r="N491" s="22"/>
      <c r="O491" s="22"/>
      <c r="P491" s="22"/>
      <c r="Q491" s="22"/>
      <c r="R491" s="22"/>
      <c r="S491" s="22"/>
      <c r="T491" s="22"/>
      <c r="U491" s="22"/>
      <c r="V491" s="22"/>
      <c r="W491" s="22"/>
    </row>
    <row r="492" ht="31.4" customHeight="1" spans="1:23">
      <c r="A492" s="121" t="s">
        <v>76</v>
      </c>
      <c r="B492" s="117" t="s">
        <v>458</v>
      </c>
      <c r="C492" s="23" t="s">
        <v>242</v>
      </c>
      <c r="D492" s="23" t="s">
        <v>163</v>
      </c>
      <c r="E492" s="23" t="s">
        <v>164</v>
      </c>
      <c r="F492" s="23" t="s">
        <v>251</v>
      </c>
      <c r="G492" s="23" t="s">
        <v>252</v>
      </c>
      <c r="H492" s="22">
        <v>75000</v>
      </c>
      <c r="I492" s="22">
        <v>75000</v>
      </c>
      <c r="J492" s="22">
        <v>18750</v>
      </c>
      <c r="K492" s="22"/>
      <c r="L492" s="22">
        <v>56250</v>
      </c>
      <c r="M492" s="22"/>
      <c r="N492" s="22"/>
      <c r="O492" s="22"/>
      <c r="P492" s="22"/>
      <c r="Q492" s="22"/>
      <c r="R492" s="22"/>
      <c r="S492" s="22"/>
      <c r="T492" s="22"/>
      <c r="U492" s="22"/>
      <c r="V492" s="22"/>
      <c r="W492" s="22"/>
    </row>
    <row r="493" ht="31.4" customHeight="1" spans="1:23">
      <c r="A493" s="121" t="s">
        <v>76</v>
      </c>
      <c r="B493" s="117" t="s">
        <v>458</v>
      </c>
      <c r="C493" s="23" t="s">
        <v>242</v>
      </c>
      <c r="D493" s="23" t="s">
        <v>163</v>
      </c>
      <c r="E493" s="23" t="s">
        <v>164</v>
      </c>
      <c r="F493" s="23" t="s">
        <v>253</v>
      </c>
      <c r="G493" s="23" t="s">
        <v>254</v>
      </c>
      <c r="H493" s="22">
        <v>20337.84</v>
      </c>
      <c r="I493" s="22">
        <v>20337.84</v>
      </c>
      <c r="J493" s="22">
        <v>5084.46</v>
      </c>
      <c r="K493" s="22"/>
      <c r="L493" s="22">
        <v>15253.38</v>
      </c>
      <c r="M493" s="22"/>
      <c r="N493" s="22"/>
      <c r="O493" s="22"/>
      <c r="P493" s="22"/>
      <c r="Q493" s="22"/>
      <c r="R493" s="22"/>
      <c r="S493" s="22"/>
      <c r="T493" s="22"/>
      <c r="U493" s="22"/>
      <c r="V493" s="22"/>
      <c r="W493" s="22"/>
    </row>
    <row r="494" ht="31.4" customHeight="1" spans="1:23">
      <c r="A494" s="121" t="s">
        <v>76</v>
      </c>
      <c r="B494" s="117" t="s">
        <v>458</v>
      </c>
      <c r="C494" s="23" t="s">
        <v>242</v>
      </c>
      <c r="D494" s="23" t="s">
        <v>163</v>
      </c>
      <c r="E494" s="23" t="s">
        <v>164</v>
      </c>
      <c r="F494" s="23" t="s">
        <v>257</v>
      </c>
      <c r="G494" s="23" t="s">
        <v>258</v>
      </c>
      <c r="H494" s="22">
        <v>66859.7</v>
      </c>
      <c r="I494" s="22">
        <v>66859.7</v>
      </c>
      <c r="J494" s="22">
        <v>16714.93</v>
      </c>
      <c r="K494" s="22"/>
      <c r="L494" s="22">
        <v>50144.77</v>
      </c>
      <c r="M494" s="22"/>
      <c r="N494" s="22"/>
      <c r="O494" s="22"/>
      <c r="P494" s="22"/>
      <c r="Q494" s="22"/>
      <c r="R494" s="22"/>
      <c r="S494" s="22"/>
      <c r="T494" s="22"/>
      <c r="U494" s="22"/>
      <c r="V494" s="22"/>
      <c r="W494" s="22"/>
    </row>
    <row r="495" ht="31.4" customHeight="1" spans="1:23">
      <c r="A495" s="121" t="s">
        <v>76</v>
      </c>
      <c r="B495" s="117" t="s">
        <v>458</v>
      </c>
      <c r="C495" s="23" t="s">
        <v>242</v>
      </c>
      <c r="D495" s="23" t="s">
        <v>163</v>
      </c>
      <c r="E495" s="23" t="s">
        <v>164</v>
      </c>
      <c r="F495" s="23" t="s">
        <v>259</v>
      </c>
      <c r="G495" s="23" t="s">
        <v>260</v>
      </c>
      <c r="H495" s="22">
        <v>4887.77</v>
      </c>
      <c r="I495" s="22">
        <v>4887.77</v>
      </c>
      <c r="J495" s="22">
        <v>1221.94</v>
      </c>
      <c r="K495" s="22"/>
      <c r="L495" s="22">
        <v>3665.83</v>
      </c>
      <c r="M495" s="22"/>
      <c r="N495" s="22"/>
      <c r="O495" s="22"/>
      <c r="P495" s="22"/>
      <c r="Q495" s="22"/>
      <c r="R495" s="22"/>
      <c r="S495" s="22"/>
      <c r="T495" s="22"/>
      <c r="U495" s="22"/>
      <c r="V495" s="22"/>
      <c r="W495" s="22"/>
    </row>
    <row r="496" ht="31.4" customHeight="1" spans="1:23">
      <c r="A496" s="121" t="s">
        <v>76</v>
      </c>
      <c r="B496" s="117" t="s">
        <v>458</v>
      </c>
      <c r="C496" s="23" t="s">
        <v>242</v>
      </c>
      <c r="D496" s="23" t="s">
        <v>163</v>
      </c>
      <c r="E496" s="23" t="s">
        <v>164</v>
      </c>
      <c r="F496" s="23" t="s">
        <v>263</v>
      </c>
      <c r="G496" s="23" t="s">
        <v>264</v>
      </c>
      <c r="H496" s="22">
        <v>4200</v>
      </c>
      <c r="I496" s="22">
        <v>4200</v>
      </c>
      <c r="J496" s="22">
        <v>1050</v>
      </c>
      <c r="K496" s="22"/>
      <c r="L496" s="22">
        <v>3150</v>
      </c>
      <c r="M496" s="22"/>
      <c r="N496" s="22"/>
      <c r="O496" s="22"/>
      <c r="P496" s="22"/>
      <c r="Q496" s="22"/>
      <c r="R496" s="22"/>
      <c r="S496" s="22"/>
      <c r="T496" s="22"/>
      <c r="U496" s="22"/>
      <c r="V496" s="22"/>
      <c r="W496" s="22"/>
    </row>
    <row r="497" ht="31.4" customHeight="1" spans="1:23">
      <c r="A497" s="121" t="s">
        <v>76</v>
      </c>
      <c r="B497" s="117" t="s">
        <v>458</v>
      </c>
      <c r="C497" s="23" t="s">
        <v>242</v>
      </c>
      <c r="D497" s="23" t="s">
        <v>163</v>
      </c>
      <c r="E497" s="23" t="s">
        <v>164</v>
      </c>
      <c r="F497" s="23" t="s">
        <v>243</v>
      </c>
      <c r="G497" s="23" t="s">
        <v>244</v>
      </c>
      <c r="H497" s="22">
        <v>198576.09</v>
      </c>
      <c r="I497" s="22">
        <v>178576.09</v>
      </c>
      <c r="J497" s="22">
        <v>44644.02</v>
      </c>
      <c r="K497" s="22"/>
      <c r="L497" s="22">
        <v>133932.07</v>
      </c>
      <c r="M497" s="22"/>
      <c r="N497" s="22"/>
      <c r="O497" s="22"/>
      <c r="P497" s="22"/>
      <c r="Q497" s="22"/>
      <c r="R497" s="22">
        <v>20000</v>
      </c>
      <c r="S497" s="22"/>
      <c r="T497" s="22"/>
      <c r="U497" s="22"/>
      <c r="V497" s="22"/>
      <c r="W497" s="22">
        <v>20000</v>
      </c>
    </row>
    <row r="498" ht="31.4" customHeight="1" spans="1:23">
      <c r="A498" s="23" t="s">
        <v>78</v>
      </c>
      <c r="B498" s="23"/>
      <c r="C498" s="23"/>
      <c r="D498" s="23"/>
      <c r="E498" s="23"/>
      <c r="F498" s="23"/>
      <c r="G498" s="23"/>
      <c r="H498" s="22">
        <v>14607446.19</v>
      </c>
      <c r="I498" s="22">
        <v>14104646.19</v>
      </c>
      <c r="J498" s="22">
        <v>3499007.46</v>
      </c>
      <c r="K498" s="22"/>
      <c r="L498" s="22">
        <v>10605638.73</v>
      </c>
      <c r="M498" s="22"/>
      <c r="N498" s="22"/>
      <c r="O498" s="22"/>
      <c r="P498" s="22"/>
      <c r="Q498" s="22"/>
      <c r="R498" s="22">
        <v>502800</v>
      </c>
      <c r="S498" s="22"/>
      <c r="T498" s="22"/>
      <c r="U498" s="22"/>
      <c r="V498" s="22"/>
      <c r="W498" s="22">
        <v>502800</v>
      </c>
    </row>
    <row r="499" ht="31.4" customHeight="1" spans="1:23">
      <c r="A499" s="121" t="s">
        <v>78</v>
      </c>
      <c r="B499" s="117" t="s">
        <v>459</v>
      </c>
      <c r="C499" s="23" t="s">
        <v>308</v>
      </c>
      <c r="D499" s="23" t="s">
        <v>163</v>
      </c>
      <c r="E499" s="23" t="s">
        <v>164</v>
      </c>
      <c r="F499" s="23" t="s">
        <v>269</v>
      </c>
      <c r="G499" s="23" t="s">
        <v>270</v>
      </c>
      <c r="H499" s="22">
        <v>4233768</v>
      </c>
      <c r="I499" s="22">
        <v>4233768</v>
      </c>
      <c r="J499" s="22">
        <v>1058442</v>
      </c>
      <c r="K499" s="22"/>
      <c r="L499" s="22">
        <v>3175326</v>
      </c>
      <c r="M499" s="22"/>
      <c r="N499" s="22"/>
      <c r="O499" s="22"/>
      <c r="P499" s="22"/>
      <c r="Q499" s="22"/>
      <c r="R499" s="22"/>
      <c r="S499" s="22"/>
      <c r="T499" s="22"/>
      <c r="U499" s="22"/>
      <c r="V499" s="22"/>
      <c r="W499" s="22"/>
    </row>
    <row r="500" ht="31.4" customHeight="1" spans="1:23">
      <c r="A500" s="121" t="s">
        <v>78</v>
      </c>
      <c r="B500" s="117" t="s">
        <v>459</v>
      </c>
      <c r="C500" s="23" t="s">
        <v>308</v>
      </c>
      <c r="D500" s="23" t="s">
        <v>163</v>
      </c>
      <c r="E500" s="23" t="s">
        <v>164</v>
      </c>
      <c r="F500" s="23" t="s">
        <v>271</v>
      </c>
      <c r="G500" s="23" t="s">
        <v>272</v>
      </c>
      <c r="H500" s="22">
        <v>737220</v>
      </c>
      <c r="I500" s="22">
        <v>737220</v>
      </c>
      <c r="J500" s="22">
        <v>184305</v>
      </c>
      <c r="K500" s="22"/>
      <c r="L500" s="22">
        <v>552915</v>
      </c>
      <c r="M500" s="22"/>
      <c r="N500" s="22"/>
      <c r="O500" s="22"/>
      <c r="P500" s="22"/>
      <c r="Q500" s="22"/>
      <c r="R500" s="22"/>
      <c r="S500" s="22"/>
      <c r="T500" s="22"/>
      <c r="U500" s="22"/>
      <c r="V500" s="22"/>
      <c r="W500" s="22"/>
    </row>
    <row r="501" ht="31.4" customHeight="1" spans="1:23">
      <c r="A501" s="121" t="s">
        <v>78</v>
      </c>
      <c r="B501" s="117" t="s">
        <v>459</v>
      </c>
      <c r="C501" s="23" t="s">
        <v>308</v>
      </c>
      <c r="D501" s="23" t="s">
        <v>163</v>
      </c>
      <c r="E501" s="23" t="s">
        <v>164</v>
      </c>
      <c r="F501" s="23" t="s">
        <v>273</v>
      </c>
      <c r="G501" s="23" t="s">
        <v>274</v>
      </c>
      <c r="H501" s="22">
        <v>452814</v>
      </c>
      <c r="I501" s="22">
        <v>352814</v>
      </c>
      <c r="J501" s="22">
        <v>88203.5</v>
      </c>
      <c r="K501" s="22"/>
      <c r="L501" s="22">
        <v>264610.5</v>
      </c>
      <c r="M501" s="22"/>
      <c r="N501" s="22"/>
      <c r="O501" s="22"/>
      <c r="P501" s="22"/>
      <c r="Q501" s="22"/>
      <c r="R501" s="22">
        <v>100000</v>
      </c>
      <c r="S501" s="22"/>
      <c r="T501" s="22"/>
      <c r="U501" s="22"/>
      <c r="V501" s="22"/>
      <c r="W501" s="22">
        <v>100000</v>
      </c>
    </row>
    <row r="502" ht="31.4" customHeight="1" spans="1:23">
      <c r="A502" s="121" t="s">
        <v>78</v>
      </c>
      <c r="B502" s="117" t="s">
        <v>459</v>
      </c>
      <c r="C502" s="23" t="s">
        <v>308</v>
      </c>
      <c r="D502" s="23" t="s">
        <v>163</v>
      </c>
      <c r="E502" s="23" t="s">
        <v>164</v>
      </c>
      <c r="F502" s="23" t="s">
        <v>309</v>
      </c>
      <c r="G502" s="23" t="s">
        <v>310</v>
      </c>
      <c r="H502" s="22">
        <v>4460040</v>
      </c>
      <c r="I502" s="22">
        <v>4460040</v>
      </c>
      <c r="J502" s="22">
        <v>1115010</v>
      </c>
      <c r="K502" s="22"/>
      <c r="L502" s="22">
        <v>3345030</v>
      </c>
      <c r="M502" s="22"/>
      <c r="N502" s="22"/>
      <c r="O502" s="22"/>
      <c r="P502" s="22"/>
      <c r="Q502" s="22"/>
      <c r="R502" s="22"/>
      <c r="S502" s="22"/>
      <c r="T502" s="22"/>
      <c r="U502" s="22"/>
      <c r="V502" s="22"/>
      <c r="W502" s="22"/>
    </row>
    <row r="503" ht="31.4" customHeight="1" spans="1:23">
      <c r="A503" s="121" t="s">
        <v>78</v>
      </c>
      <c r="B503" s="117" t="s">
        <v>460</v>
      </c>
      <c r="C503" s="23" t="s">
        <v>276</v>
      </c>
      <c r="D503" s="23" t="s">
        <v>130</v>
      </c>
      <c r="E503" s="23" t="s">
        <v>131</v>
      </c>
      <c r="F503" s="23" t="s">
        <v>277</v>
      </c>
      <c r="G503" s="23" t="s">
        <v>278</v>
      </c>
      <c r="H503" s="22">
        <v>1368955.06</v>
      </c>
      <c r="I503" s="22">
        <v>1368955.06</v>
      </c>
      <c r="J503" s="22">
        <v>342238.77</v>
      </c>
      <c r="K503" s="22"/>
      <c r="L503" s="22">
        <v>1026716.29</v>
      </c>
      <c r="M503" s="22"/>
      <c r="N503" s="22"/>
      <c r="O503" s="22"/>
      <c r="P503" s="22"/>
      <c r="Q503" s="22"/>
      <c r="R503" s="22"/>
      <c r="S503" s="22"/>
      <c r="T503" s="22"/>
      <c r="U503" s="22"/>
      <c r="V503" s="22"/>
      <c r="W503" s="22"/>
    </row>
    <row r="504" ht="31.4" customHeight="1" spans="1:23">
      <c r="A504" s="121" t="s">
        <v>78</v>
      </c>
      <c r="B504" s="117" t="s">
        <v>460</v>
      </c>
      <c r="C504" s="23" t="s">
        <v>276</v>
      </c>
      <c r="D504" s="23" t="s">
        <v>134</v>
      </c>
      <c r="E504" s="23" t="s">
        <v>133</v>
      </c>
      <c r="F504" s="23" t="s">
        <v>279</v>
      </c>
      <c r="G504" s="23" t="s">
        <v>280</v>
      </c>
      <c r="H504" s="22">
        <v>70725.04</v>
      </c>
      <c r="I504" s="22">
        <v>70725.04</v>
      </c>
      <c r="J504" s="22">
        <v>17681.27</v>
      </c>
      <c r="K504" s="22"/>
      <c r="L504" s="22">
        <v>53043.77</v>
      </c>
      <c r="M504" s="22"/>
      <c r="N504" s="22"/>
      <c r="O504" s="22"/>
      <c r="P504" s="22"/>
      <c r="Q504" s="22"/>
      <c r="R504" s="22"/>
      <c r="S504" s="22"/>
      <c r="T504" s="22"/>
      <c r="U504" s="22"/>
      <c r="V504" s="22"/>
      <c r="W504" s="22"/>
    </row>
    <row r="505" ht="31.4" customHeight="1" spans="1:23">
      <c r="A505" s="121" t="s">
        <v>78</v>
      </c>
      <c r="B505" s="117" t="s">
        <v>460</v>
      </c>
      <c r="C505" s="23" t="s">
        <v>276</v>
      </c>
      <c r="D505" s="23" t="s">
        <v>141</v>
      </c>
      <c r="E505" s="23" t="s">
        <v>142</v>
      </c>
      <c r="F505" s="23" t="s">
        <v>281</v>
      </c>
      <c r="G505" s="23" t="s">
        <v>282</v>
      </c>
      <c r="H505" s="22">
        <v>607473.81</v>
      </c>
      <c r="I505" s="22">
        <v>607473.81</v>
      </c>
      <c r="J505" s="22">
        <v>151868.45</v>
      </c>
      <c r="K505" s="22"/>
      <c r="L505" s="22">
        <v>455605.36</v>
      </c>
      <c r="M505" s="22"/>
      <c r="N505" s="22"/>
      <c r="O505" s="22"/>
      <c r="P505" s="22"/>
      <c r="Q505" s="22"/>
      <c r="R505" s="22"/>
      <c r="S505" s="22"/>
      <c r="T505" s="22"/>
      <c r="U505" s="22"/>
      <c r="V505" s="22"/>
      <c r="W505" s="22"/>
    </row>
    <row r="506" ht="31.4" customHeight="1" spans="1:23">
      <c r="A506" s="121" t="s">
        <v>78</v>
      </c>
      <c r="B506" s="117" t="s">
        <v>460</v>
      </c>
      <c r="C506" s="23" t="s">
        <v>276</v>
      </c>
      <c r="D506" s="23" t="s">
        <v>143</v>
      </c>
      <c r="E506" s="23" t="s">
        <v>144</v>
      </c>
      <c r="F506" s="23" t="s">
        <v>285</v>
      </c>
      <c r="G506" s="23" t="s">
        <v>286</v>
      </c>
      <c r="H506" s="22">
        <v>321310.45</v>
      </c>
      <c r="I506" s="22">
        <v>321310.45</v>
      </c>
      <c r="J506" s="22">
        <v>80327.61</v>
      </c>
      <c r="K506" s="22"/>
      <c r="L506" s="22">
        <v>240982.84</v>
      </c>
      <c r="M506" s="22"/>
      <c r="N506" s="22"/>
      <c r="O506" s="22"/>
      <c r="P506" s="22"/>
      <c r="Q506" s="22"/>
      <c r="R506" s="22"/>
      <c r="S506" s="22"/>
      <c r="T506" s="22"/>
      <c r="U506" s="22"/>
      <c r="V506" s="22"/>
      <c r="W506" s="22"/>
    </row>
    <row r="507" ht="31.4" customHeight="1" spans="1:23">
      <c r="A507" s="121" t="s">
        <v>78</v>
      </c>
      <c r="B507" s="117" t="s">
        <v>460</v>
      </c>
      <c r="C507" s="23" t="s">
        <v>276</v>
      </c>
      <c r="D507" s="23" t="s">
        <v>145</v>
      </c>
      <c r="E507" s="23" t="s">
        <v>146</v>
      </c>
      <c r="F507" s="23" t="s">
        <v>279</v>
      </c>
      <c r="G507" s="23" t="s">
        <v>280</v>
      </c>
      <c r="H507" s="22">
        <v>23461.2</v>
      </c>
      <c r="I507" s="22">
        <v>23461.2</v>
      </c>
      <c r="J507" s="22">
        <v>23461.2</v>
      </c>
      <c r="K507" s="22"/>
      <c r="L507" s="22"/>
      <c r="M507" s="22"/>
      <c r="N507" s="22"/>
      <c r="O507" s="22"/>
      <c r="P507" s="22"/>
      <c r="Q507" s="22"/>
      <c r="R507" s="22"/>
      <c r="S507" s="22"/>
      <c r="T507" s="22"/>
      <c r="U507" s="22"/>
      <c r="V507" s="22"/>
      <c r="W507" s="22"/>
    </row>
    <row r="508" ht="31.4" customHeight="1" spans="1:23">
      <c r="A508" s="121" t="s">
        <v>78</v>
      </c>
      <c r="B508" s="117" t="s">
        <v>461</v>
      </c>
      <c r="C508" s="23" t="s">
        <v>183</v>
      </c>
      <c r="D508" s="23" t="s">
        <v>182</v>
      </c>
      <c r="E508" s="23" t="s">
        <v>183</v>
      </c>
      <c r="F508" s="23" t="s">
        <v>288</v>
      </c>
      <c r="G508" s="23" t="s">
        <v>183</v>
      </c>
      <c r="H508" s="22">
        <v>1019728.58</v>
      </c>
      <c r="I508" s="22">
        <v>1019728.58</v>
      </c>
      <c r="J508" s="22">
        <v>254932.15</v>
      </c>
      <c r="K508" s="22"/>
      <c r="L508" s="22">
        <v>764796.43</v>
      </c>
      <c r="M508" s="22"/>
      <c r="N508" s="22"/>
      <c r="O508" s="22"/>
      <c r="P508" s="22"/>
      <c r="Q508" s="22"/>
      <c r="R508" s="22"/>
      <c r="S508" s="22"/>
      <c r="T508" s="22"/>
      <c r="U508" s="22"/>
      <c r="V508" s="22"/>
      <c r="W508" s="22"/>
    </row>
    <row r="509" ht="31.4" customHeight="1" spans="1:23">
      <c r="A509" s="121" t="s">
        <v>78</v>
      </c>
      <c r="B509" s="117" t="s">
        <v>462</v>
      </c>
      <c r="C509" s="23" t="s">
        <v>290</v>
      </c>
      <c r="D509" s="23" t="s">
        <v>163</v>
      </c>
      <c r="E509" s="23" t="s">
        <v>164</v>
      </c>
      <c r="F509" s="23" t="s">
        <v>291</v>
      </c>
      <c r="G509" s="23" t="s">
        <v>292</v>
      </c>
      <c r="H509" s="22">
        <v>28951.2</v>
      </c>
      <c r="I509" s="22">
        <v>28951.2</v>
      </c>
      <c r="J509" s="22">
        <v>7237.8</v>
      </c>
      <c r="K509" s="22"/>
      <c r="L509" s="22">
        <v>21713.4</v>
      </c>
      <c r="M509" s="22"/>
      <c r="N509" s="22"/>
      <c r="O509" s="22"/>
      <c r="P509" s="22"/>
      <c r="Q509" s="22"/>
      <c r="R509" s="22"/>
      <c r="S509" s="22"/>
      <c r="T509" s="22"/>
      <c r="U509" s="22"/>
      <c r="V509" s="22"/>
      <c r="W509" s="22"/>
    </row>
    <row r="510" ht="31.4" customHeight="1" spans="1:23">
      <c r="A510" s="121" t="s">
        <v>78</v>
      </c>
      <c r="B510" s="117" t="s">
        <v>463</v>
      </c>
      <c r="C510" s="23" t="s">
        <v>294</v>
      </c>
      <c r="D510" s="23" t="s">
        <v>163</v>
      </c>
      <c r="E510" s="23" t="s">
        <v>164</v>
      </c>
      <c r="F510" s="23" t="s">
        <v>295</v>
      </c>
      <c r="G510" s="23" t="s">
        <v>296</v>
      </c>
      <c r="H510" s="22">
        <v>89000</v>
      </c>
      <c r="I510" s="22">
        <v>89000</v>
      </c>
      <c r="J510" s="22"/>
      <c r="K510" s="22"/>
      <c r="L510" s="22">
        <v>89000</v>
      </c>
      <c r="M510" s="22"/>
      <c r="N510" s="22"/>
      <c r="O510" s="22"/>
      <c r="P510" s="22"/>
      <c r="Q510" s="22"/>
      <c r="R510" s="22"/>
      <c r="S510" s="22"/>
      <c r="T510" s="22"/>
      <c r="U510" s="22"/>
      <c r="V510" s="22"/>
      <c r="W510" s="22"/>
    </row>
    <row r="511" ht="31.4" customHeight="1" spans="1:23">
      <c r="A511" s="121" t="s">
        <v>78</v>
      </c>
      <c r="B511" s="117" t="s">
        <v>464</v>
      </c>
      <c r="C511" s="23" t="s">
        <v>239</v>
      </c>
      <c r="D511" s="23" t="s">
        <v>163</v>
      </c>
      <c r="E511" s="23" t="s">
        <v>164</v>
      </c>
      <c r="F511" s="23" t="s">
        <v>240</v>
      </c>
      <c r="G511" s="23" t="s">
        <v>239</v>
      </c>
      <c r="H511" s="22">
        <v>195676.84</v>
      </c>
      <c r="I511" s="22">
        <v>195676.84</v>
      </c>
      <c r="J511" s="22">
        <v>48919.21</v>
      </c>
      <c r="K511" s="22"/>
      <c r="L511" s="22">
        <v>146757.63</v>
      </c>
      <c r="M511" s="22"/>
      <c r="N511" s="22"/>
      <c r="O511" s="22"/>
      <c r="P511" s="22"/>
      <c r="Q511" s="22"/>
      <c r="R511" s="22"/>
      <c r="S511" s="22"/>
      <c r="T511" s="22"/>
      <c r="U511" s="22"/>
      <c r="V511" s="22"/>
      <c r="W511" s="22"/>
    </row>
    <row r="512" ht="31.4" customHeight="1" spans="1:23">
      <c r="A512" s="121" t="s">
        <v>78</v>
      </c>
      <c r="B512" s="117" t="s">
        <v>465</v>
      </c>
      <c r="C512" s="23" t="s">
        <v>242</v>
      </c>
      <c r="D512" s="23" t="s">
        <v>128</v>
      </c>
      <c r="E512" s="23" t="s">
        <v>129</v>
      </c>
      <c r="F512" s="23" t="s">
        <v>243</v>
      </c>
      <c r="G512" s="23" t="s">
        <v>244</v>
      </c>
      <c r="H512" s="22">
        <v>17820</v>
      </c>
      <c r="I512" s="22">
        <v>17820</v>
      </c>
      <c r="J512" s="22">
        <v>4455</v>
      </c>
      <c r="K512" s="22"/>
      <c r="L512" s="22">
        <v>13365</v>
      </c>
      <c r="M512" s="22"/>
      <c r="N512" s="22"/>
      <c r="O512" s="22"/>
      <c r="P512" s="22"/>
      <c r="Q512" s="22"/>
      <c r="R512" s="22"/>
      <c r="S512" s="22"/>
      <c r="T512" s="22"/>
      <c r="U512" s="22"/>
      <c r="V512" s="22"/>
      <c r="W512" s="22"/>
    </row>
    <row r="513" ht="31.4" customHeight="1" spans="1:23">
      <c r="A513" s="121" t="s">
        <v>78</v>
      </c>
      <c r="B513" s="117" t="s">
        <v>465</v>
      </c>
      <c r="C513" s="23" t="s">
        <v>242</v>
      </c>
      <c r="D513" s="23" t="s">
        <v>163</v>
      </c>
      <c r="E513" s="23" t="s">
        <v>164</v>
      </c>
      <c r="F513" s="23" t="s">
        <v>245</v>
      </c>
      <c r="G513" s="23" t="s">
        <v>246</v>
      </c>
      <c r="H513" s="22">
        <v>75000</v>
      </c>
      <c r="I513" s="22">
        <v>75000</v>
      </c>
      <c r="J513" s="22">
        <v>18750</v>
      </c>
      <c r="K513" s="22"/>
      <c r="L513" s="22">
        <v>56250</v>
      </c>
      <c r="M513" s="22"/>
      <c r="N513" s="22"/>
      <c r="O513" s="22"/>
      <c r="P513" s="22"/>
      <c r="Q513" s="22"/>
      <c r="R513" s="22"/>
      <c r="S513" s="22"/>
      <c r="T513" s="22"/>
      <c r="U513" s="22"/>
      <c r="V513" s="22"/>
      <c r="W513" s="22"/>
    </row>
    <row r="514" ht="31.4" customHeight="1" spans="1:23">
      <c r="A514" s="121" t="s">
        <v>78</v>
      </c>
      <c r="B514" s="117" t="s">
        <v>465</v>
      </c>
      <c r="C514" s="23" t="s">
        <v>242</v>
      </c>
      <c r="D514" s="23" t="s">
        <v>163</v>
      </c>
      <c r="E514" s="23" t="s">
        <v>164</v>
      </c>
      <c r="F514" s="23" t="s">
        <v>247</v>
      </c>
      <c r="G514" s="23" t="s">
        <v>248</v>
      </c>
      <c r="H514" s="22">
        <v>50000</v>
      </c>
      <c r="I514" s="22">
        <v>20000</v>
      </c>
      <c r="J514" s="22"/>
      <c r="K514" s="22"/>
      <c r="L514" s="22">
        <v>20000</v>
      </c>
      <c r="M514" s="22"/>
      <c r="N514" s="22"/>
      <c r="O514" s="22"/>
      <c r="P514" s="22"/>
      <c r="Q514" s="22"/>
      <c r="R514" s="22">
        <v>30000</v>
      </c>
      <c r="S514" s="22"/>
      <c r="T514" s="22"/>
      <c r="U514" s="22"/>
      <c r="V514" s="22"/>
      <c r="W514" s="22">
        <v>30000</v>
      </c>
    </row>
    <row r="515" ht="31.4" customHeight="1" spans="1:23">
      <c r="A515" s="121" t="s">
        <v>78</v>
      </c>
      <c r="B515" s="117" t="s">
        <v>465</v>
      </c>
      <c r="C515" s="23" t="s">
        <v>242</v>
      </c>
      <c r="D515" s="23" t="s">
        <v>163</v>
      </c>
      <c r="E515" s="23" t="s">
        <v>164</v>
      </c>
      <c r="F515" s="23" t="s">
        <v>341</v>
      </c>
      <c r="G515" s="23" t="s">
        <v>342</v>
      </c>
      <c r="H515" s="22">
        <v>1000</v>
      </c>
      <c r="I515" s="22">
        <v>1000</v>
      </c>
      <c r="J515" s="22">
        <v>250</v>
      </c>
      <c r="K515" s="22"/>
      <c r="L515" s="22">
        <v>750</v>
      </c>
      <c r="M515" s="22"/>
      <c r="N515" s="22"/>
      <c r="O515" s="22"/>
      <c r="P515" s="22"/>
      <c r="Q515" s="22"/>
      <c r="R515" s="22"/>
      <c r="S515" s="22"/>
      <c r="T515" s="22"/>
      <c r="U515" s="22"/>
      <c r="V515" s="22"/>
      <c r="W515" s="22"/>
    </row>
    <row r="516" ht="31.4" customHeight="1" spans="1:23">
      <c r="A516" s="121" t="s">
        <v>78</v>
      </c>
      <c r="B516" s="117" t="s">
        <v>465</v>
      </c>
      <c r="C516" s="23" t="s">
        <v>242</v>
      </c>
      <c r="D516" s="23" t="s">
        <v>163</v>
      </c>
      <c r="E516" s="23" t="s">
        <v>164</v>
      </c>
      <c r="F516" s="23" t="s">
        <v>249</v>
      </c>
      <c r="G516" s="23" t="s">
        <v>250</v>
      </c>
      <c r="H516" s="22">
        <v>6000</v>
      </c>
      <c r="I516" s="22">
        <v>6000</v>
      </c>
      <c r="J516" s="22">
        <v>1500</v>
      </c>
      <c r="K516" s="22"/>
      <c r="L516" s="22">
        <v>4500</v>
      </c>
      <c r="M516" s="22"/>
      <c r="N516" s="22"/>
      <c r="O516" s="22"/>
      <c r="P516" s="22"/>
      <c r="Q516" s="22"/>
      <c r="R516" s="22"/>
      <c r="S516" s="22"/>
      <c r="T516" s="22"/>
      <c r="U516" s="22"/>
      <c r="V516" s="22"/>
      <c r="W516" s="22"/>
    </row>
    <row r="517" ht="31.4" customHeight="1" spans="1:23">
      <c r="A517" s="121" t="s">
        <v>78</v>
      </c>
      <c r="B517" s="117" t="s">
        <v>465</v>
      </c>
      <c r="C517" s="23" t="s">
        <v>242</v>
      </c>
      <c r="D517" s="23" t="s">
        <v>163</v>
      </c>
      <c r="E517" s="23" t="s">
        <v>164</v>
      </c>
      <c r="F517" s="23" t="s">
        <v>251</v>
      </c>
      <c r="G517" s="23" t="s">
        <v>252</v>
      </c>
      <c r="H517" s="22">
        <v>15000</v>
      </c>
      <c r="I517" s="22">
        <v>5000</v>
      </c>
      <c r="J517" s="22">
        <v>1250</v>
      </c>
      <c r="K517" s="22"/>
      <c r="L517" s="22">
        <v>3750</v>
      </c>
      <c r="M517" s="22"/>
      <c r="N517" s="22"/>
      <c r="O517" s="22"/>
      <c r="P517" s="22"/>
      <c r="Q517" s="22"/>
      <c r="R517" s="22">
        <v>10000</v>
      </c>
      <c r="S517" s="22"/>
      <c r="T517" s="22"/>
      <c r="U517" s="22"/>
      <c r="V517" s="22"/>
      <c r="W517" s="22">
        <v>10000</v>
      </c>
    </row>
    <row r="518" ht="31.4" customHeight="1" spans="1:23">
      <c r="A518" s="121" t="s">
        <v>78</v>
      </c>
      <c r="B518" s="117" t="s">
        <v>465</v>
      </c>
      <c r="C518" s="23" t="s">
        <v>242</v>
      </c>
      <c r="D518" s="23" t="s">
        <v>163</v>
      </c>
      <c r="E518" s="23" t="s">
        <v>164</v>
      </c>
      <c r="F518" s="23" t="s">
        <v>253</v>
      </c>
      <c r="G518" s="23" t="s">
        <v>254</v>
      </c>
      <c r="H518" s="22">
        <v>81565.49</v>
      </c>
      <c r="I518" s="22">
        <v>31165.49</v>
      </c>
      <c r="J518" s="22">
        <v>7791.37</v>
      </c>
      <c r="K518" s="22"/>
      <c r="L518" s="22">
        <v>23374.12</v>
      </c>
      <c r="M518" s="22"/>
      <c r="N518" s="22"/>
      <c r="O518" s="22"/>
      <c r="P518" s="22"/>
      <c r="Q518" s="22"/>
      <c r="R518" s="22">
        <v>50400</v>
      </c>
      <c r="S518" s="22"/>
      <c r="T518" s="22"/>
      <c r="U518" s="22"/>
      <c r="V518" s="22"/>
      <c r="W518" s="22">
        <v>50400</v>
      </c>
    </row>
    <row r="519" ht="31.4" customHeight="1" spans="1:23">
      <c r="A519" s="121" t="s">
        <v>78</v>
      </c>
      <c r="B519" s="117" t="s">
        <v>465</v>
      </c>
      <c r="C519" s="23" t="s">
        <v>242</v>
      </c>
      <c r="D519" s="23" t="s">
        <v>163</v>
      </c>
      <c r="E519" s="23" t="s">
        <v>164</v>
      </c>
      <c r="F519" s="23" t="s">
        <v>255</v>
      </c>
      <c r="G519" s="23" t="s">
        <v>256</v>
      </c>
      <c r="H519" s="22">
        <v>110000</v>
      </c>
      <c r="I519" s="22">
        <v>70000</v>
      </c>
      <c r="J519" s="22"/>
      <c r="K519" s="22"/>
      <c r="L519" s="22">
        <v>70000</v>
      </c>
      <c r="M519" s="22"/>
      <c r="N519" s="22"/>
      <c r="O519" s="22"/>
      <c r="P519" s="22"/>
      <c r="Q519" s="22"/>
      <c r="R519" s="22">
        <v>40000</v>
      </c>
      <c r="S519" s="22"/>
      <c r="T519" s="22"/>
      <c r="U519" s="22"/>
      <c r="V519" s="22"/>
      <c r="W519" s="22">
        <v>40000</v>
      </c>
    </row>
    <row r="520" ht="31.4" customHeight="1" spans="1:23">
      <c r="A520" s="121" t="s">
        <v>78</v>
      </c>
      <c r="B520" s="117" t="s">
        <v>465</v>
      </c>
      <c r="C520" s="23" t="s">
        <v>242</v>
      </c>
      <c r="D520" s="23" t="s">
        <v>163</v>
      </c>
      <c r="E520" s="23" t="s">
        <v>164</v>
      </c>
      <c r="F520" s="23" t="s">
        <v>257</v>
      </c>
      <c r="G520" s="23" t="s">
        <v>258</v>
      </c>
      <c r="H520" s="22">
        <v>130400</v>
      </c>
      <c r="I520" s="22">
        <v>80000</v>
      </c>
      <c r="J520" s="22">
        <v>20000</v>
      </c>
      <c r="K520" s="22"/>
      <c r="L520" s="22">
        <v>60000</v>
      </c>
      <c r="M520" s="22"/>
      <c r="N520" s="22"/>
      <c r="O520" s="22"/>
      <c r="P520" s="22"/>
      <c r="Q520" s="22"/>
      <c r="R520" s="22">
        <v>50400</v>
      </c>
      <c r="S520" s="22"/>
      <c r="T520" s="22"/>
      <c r="U520" s="22"/>
      <c r="V520" s="22"/>
      <c r="W520" s="22">
        <v>50400</v>
      </c>
    </row>
    <row r="521" ht="31.4" customHeight="1" spans="1:23">
      <c r="A521" s="121" t="s">
        <v>78</v>
      </c>
      <c r="B521" s="117" t="s">
        <v>465</v>
      </c>
      <c r="C521" s="23" t="s">
        <v>242</v>
      </c>
      <c r="D521" s="23" t="s">
        <v>163</v>
      </c>
      <c r="E521" s="23" t="s">
        <v>164</v>
      </c>
      <c r="F521" s="23" t="s">
        <v>259</v>
      </c>
      <c r="G521" s="23" t="s">
        <v>260</v>
      </c>
      <c r="H521" s="22">
        <v>26759.68</v>
      </c>
      <c r="I521" s="22">
        <v>26759.68</v>
      </c>
      <c r="J521" s="22">
        <v>6689.92</v>
      </c>
      <c r="K521" s="22"/>
      <c r="L521" s="22">
        <v>20069.76</v>
      </c>
      <c r="M521" s="22"/>
      <c r="N521" s="22"/>
      <c r="O521" s="22"/>
      <c r="P521" s="22"/>
      <c r="Q521" s="22"/>
      <c r="R521" s="22"/>
      <c r="S521" s="22"/>
      <c r="T521" s="22"/>
      <c r="U521" s="22"/>
      <c r="V521" s="22"/>
      <c r="W521" s="22"/>
    </row>
    <row r="522" ht="31.4" customHeight="1" spans="1:23">
      <c r="A522" s="121" t="s">
        <v>78</v>
      </c>
      <c r="B522" s="117" t="s">
        <v>465</v>
      </c>
      <c r="C522" s="23" t="s">
        <v>242</v>
      </c>
      <c r="D522" s="23" t="s">
        <v>163</v>
      </c>
      <c r="E522" s="23" t="s">
        <v>164</v>
      </c>
      <c r="F522" s="23" t="s">
        <v>329</v>
      </c>
      <c r="G522" s="23" t="s">
        <v>330</v>
      </c>
      <c r="H522" s="22">
        <v>21600</v>
      </c>
      <c r="I522" s="22">
        <v>21600</v>
      </c>
      <c r="J522" s="22">
        <v>5400</v>
      </c>
      <c r="K522" s="22"/>
      <c r="L522" s="22">
        <v>16200</v>
      </c>
      <c r="M522" s="22"/>
      <c r="N522" s="22"/>
      <c r="O522" s="22"/>
      <c r="P522" s="22"/>
      <c r="Q522" s="22"/>
      <c r="R522" s="22"/>
      <c r="S522" s="22"/>
      <c r="T522" s="22"/>
      <c r="U522" s="22"/>
      <c r="V522" s="22"/>
      <c r="W522" s="22"/>
    </row>
    <row r="523" ht="31.4" customHeight="1" spans="1:23">
      <c r="A523" s="121" t="s">
        <v>78</v>
      </c>
      <c r="B523" s="117" t="s">
        <v>465</v>
      </c>
      <c r="C523" s="23" t="s">
        <v>242</v>
      </c>
      <c r="D523" s="23" t="s">
        <v>163</v>
      </c>
      <c r="E523" s="23" t="s">
        <v>164</v>
      </c>
      <c r="F523" s="23" t="s">
        <v>263</v>
      </c>
      <c r="G523" s="23" t="s">
        <v>264</v>
      </c>
      <c r="H523" s="22">
        <v>5000</v>
      </c>
      <c r="I523" s="22">
        <v>5000</v>
      </c>
      <c r="J523" s="22">
        <v>1250</v>
      </c>
      <c r="K523" s="22"/>
      <c r="L523" s="22">
        <v>3750</v>
      </c>
      <c r="M523" s="22"/>
      <c r="N523" s="22"/>
      <c r="O523" s="22"/>
      <c r="P523" s="22"/>
      <c r="Q523" s="22"/>
      <c r="R523" s="22"/>
      <c r="S523" s="22"/>
      <c r="T523" s="22"/>
      <c r="U523" s="22"/>
      <c r="V523" s="22"/>
      <c r="W523" s="22"/>
    </row>
    <row r="524" ht="31.4" customHeight="1" spans="1:23">
      <c r="A524" s="121" t="s">
        <v>78</v>
      </c>
      <c r="B524" s="117" t="s">
        <v>465</v>
      </c>
      <c r="C524" s="23" t="s">
        <v>242</v>
      </c>
      <c r="D524" s="23" t="s">
        <v>163</v>
      </c>
      <c r="E524" s="23" t="s">
        <v>164</v>
      </c>
      <c r="F524" s="23" t="s">
        <v>236</v>
      </c>
      <c r="G524" s="23" t="s">
        <v>237</v>
      </c>
      <c r="H524" s="22">
        <v>50000</v>
      </c>
      <c r="I524" s="22"/>
      <c r="J524" s="22"/>
      <c r="K524" s="22"/>
      <c r="L524" s="22"/>
      <c r="M524" s="22"/>
      <c r="N524" s="22"/>
      <c r="O524" s="22"/>
      <c r="P524" s="22"/>
      <c r="Q524" s="22"/>
      <c r="R524" s="22">
        <v>50000</v>
      </c>
      <c r="S524" s="22"/>
      <c r="T524" s="22"/>
      <c r="U524" s="22"/>
      <c r="V524" s="22"/>
      <c r="W524" s="22">
        <v>50000</v>
      </c>
    </row>
    <row r="525" ht="31.4" customHeight="1" spans="1:23">
      <c r="A525" s="121" t="s">
        <v>78</v>
      </c>
      <c r="B525" s="117" t="s">
        <v>465</v>
      </c>
      <c r="C525" s="23" t="s">
        <v>242</v>
      </c>
      <c r="D525" s="23" t="s">
        <v>163</v>
      </c>
      <c r="E525" s="23" t="s">
        <v>164</v>
      </c>
      <c r="F525" s="23" t="s">
        <v>347</v>
      </c>
      <c r="G525" s="23" t="s">
        <v>348</v>
      </c>
      <c r="H525" s="22">
        <v>22000</v>
      </c>
      <c r="I525" s="22"/>
      <c r="J525" s="22"/>
      <c r="K525" s="22"/>
      <c r="L525" s="22"/>
      <c r="M525" s="22"/>
      <c r="N525" s="22"/>
      <c r="O525" s="22"/>
      <c r="P525" s="22"/>
      <c r="Q525" s="22"/>
      <c r="R525" s="22">
        <v>22000</v>
      </c>
      <c r="S525" s="22"/>
      <c r="T525" s="22"/>
      <c r="U525" s="22"/>
      <c r="V525" s="22"/>
      <c r="W525" s="22">
        <v>22000</v>
      </c>
    </row>
    <row r="526" ht="31.4" customHeight="1" spans="1:23">
      <c r="A526" s="121" t="s">
        <v>78</v>
      </c>
      <c r="B526" s="117" t="s">
        <v>465</v>
      </c>
      <c r="C526" s="23" t="s">
        <v>242</v>
      </c>
      <c r="D526" s="23" t="s">
        <v>163</v>
      </c>
      <c r="E526" s="23" t="s">
        <v>164</v>
      </c>
      <c r="F526" s="23" t="s">
        <v>243</v>
      </c>
      <c r="G526" s="23" t="s">
        <v>244</v>
      </c>
      <c r="H526" s="22">
        <v>386176.84</v>
      </c>
      <c r="I526" s="22">
        <v>236176.84</v>
      </c>
      <c r="J526" s="22">
        <v>59044.21</v>
      </c>
      <c r="K526" s="22"/>
      <c r="L526" s="22">
        <v>177132.63</v>
      </c>
      <c r="M526" s="22"/>
      <c r="N526" s="22"/>
      <c r="O526" s="22"/>
      <c r="P526" s="22"/>
      <c r="Q526" s="22"/>
      <c r="R526" s="22">
        <v>150000</v>
      </c>
      <c r="S526" s="22"/>
      <c r="T526" s="22"/>
      <c r="U526" s="22"/>
      <c r="V526" s="22"/>
      <c r="W526" s="22">
        <v>150000</v>
      </c>
    </row>
    <row r="527" ht="31.4" customHeight="1" spans="1:23">
      <c r="A527" s="23" t="s">
        <v>80</v>
      </c>
      <c r="B527" s="23"/>
      <c r="C527" s="23"/>
      <c r="D527" s="23"/>
      <c r="E527" s="23"/>
      <c r="F527" s="23"/>
      <c r="G527" s="23"/>
      <c r="H527" s="22">
        <v>16678998.76</v>
      </c>
      <c r="I527" s="22">
        <v>16157388.76</v>
      </c>
      <c r="J527" s="22">
        <v>4057606.07</v>
      </c>
      <c r="K527" s="22"/>
      <c r="L527" s="22">
        <v>12099782.69</v>
      </c>
      <c r="M527" s="22"/>
      <c r="N527" s="22"/>
      <c r="O527" s="22"/>
      <c r="P527" s="22"/>
      <c r="Q527" s="22"/>
      <c r="R527" s="22">
        <v>521610</v>
      </c>
      <c r="S527" s="22"/>
      <c r="T527" s="22"/>
      <c r="U527" s="22"/>
      <c r="V527" s="22"/>
      <c r="W527" s="22">
        <v>521610</v>
      </c>
    </row>
    <row r="528" ht="31.4" customHeight="1" spans="1:23">
      <c r="A528" s="121" t="s">
        <v>80</v>
      </c>
      <c r="B528" s="117" t="s">
        <v>466</v>
      </c>
      <c r="C528" s="23" t="s">
        <v>308</v>
      </c>
      <c r="D528" s="23" t="s">
        <v>163</v>
      </c>
      <c r="E528" s="23" t="s">
        <v>164</v>
      </c>
      <c r="F528" s="23" t="s">
        <v>269</v>
      </c>
      <c r="G528" s="23" t="s">
        <v>270</v>
      </c>
      <c r="H528" s="22">
        <v>4435884</v>
      </c>
      <c r="I528" s="22">
        <v>4435884</v>
      </c>
      <c r="J528" s="22">
        <v>1108971</v>
      </c>
      <c r="K528" s="22"/>
      <c r="L528" s="22">
        <v>3326913</v>
      </c>
      <c r="M528" s="22"/>
      <c r="N528" s="22"/>
      <c r="O528" s="22"/>
      <c r="P528" s="22"/>
      <c r="Q528" s="22"/>
      <c r="R528" s="22"/>
      <c r="S528" s="22"/>
      <c r="T528" s="22"/>
      <c r="U528" s="22"/>
      <c r="V528" s="22"/>
      <c r="W528" s="22"/>
    </row>
    <row r="529" ht="31.4" customHeight="1" spans="1:23">
      <c r="A529" s="121" t="s">
        <v>80</v>
      </c>
      <c r="B529" s="117" t="s">
        <v>466</v>
      </c>
      <c r="C529" s="23" t="s">
        <v>308</v>
      </c>
      <c r="D529" s="23" t="s">
        <v>163</v>
      </c>
      <c r="E529" s="23" t="s">
        <v>164</v>
      </c>
      <c r="F529" s="23" t="s">
        <v>271</v>
      </c>
      <c r="G529" s="23" t="s">
        <v>272</v>
      </c>
      <c r="H529" s="22">
        <v>492290.4</v>
      </c>
      <c r="I529" s="22">
        <v>492290.4</v>
      </c>
      <c r="J529" s="22">
        <v>123072.6</v>
      </c>
      <c r="K529" s="22"/>
      <c r="L529" s="22">
        <v>369217.8</v>
      </c>
      <c r="M529" s="22"/>
      <c r="N529" s="22"/>
      <c r="O529" s="22"/>
      <c r="P529" s="22"/>
      <c r="Q529" s="22"/>
      <c r="R529" s="22"/>
      <c r="S529" s="22"/>
      <c r="T529" s="22"/>
      <c r="U529" s="22"/>
      <c r="V529" s="22"/>
      <c r="W529" s="22"/>
    </row>
    <row r="530" ht="31.4" customHeight="1" spans="1:23">
      <c r="A530" s="121" t="s">
        <v>80</v>
      </c>
      <c r="B530" s="117" t="s">
        <v>466</v>
      </c>
      <c r="C530" s="23" t="s">
        <v>308</v>
      </c>
      <c r="D530" s="23" t="s">
        <v>163</v>
      </c>
      <c r="E530" s="23" t="s">
        <v>164</v>
      </c>
      <c r="F530" s="23" t="s">
        <v>273</v>
      </c>
      <c r="G530" s="23" t="s">
        <v>274</v>
      </c>
      <c r="H530" s="22">
        <v>369657</v>
      </c>
      <c r="I530" s="22">
        <v>369657</v>
      </c>
      <c r="J530" s="22">
        <v>92414.25</v>
      </c>
      <c r="K530" s="22"/>
      <c r="L530" s="22">
        <v>277242.75</v>
      </c>
      <c r="M530" s="22"/>
      <c r="N530" s="22"/>
      <c r="O530" s="22"/>
      <c r="P530" s="22"/>
      <c r="Q530" s="22"/>
      <c r="R530" s="22"/>
      <c r="S530" s="22"/>
      <c r="T530" s="22"/>
      <c r="U530" s="22"/>
      <c r="V530" s="22"/>
      <c r="W530" s="22"/>
    </row>
    <row r="531" ht="31.4" customHeight="1" spans="1:23">
      <c r="A531" s="121" t="s">
        <v>80</v>
      </c>
      <c r="B531" s="117" t="s">
        <v>466</v>
      </c>
      <c r="C531" s="23" t="s">
        <v>308</v>
      </c>
      <c r="D531" s="23" t="s">
        <v>163</v>
      </c>
      <c r="E531" s="23" t="s">
        <v>164</v>
      </c>
      <c r="F531" s="23" t="s">
        <v>309</v>
      </c>
      <c r="G531" s="23" t="s">
        <v>310</v>
      </c>
      <c r="H531" s="22">
        <v>5456592</v>
      </c>
      <c r="I531" s="22">
        <v>5456592</v>
      </c>
      <c r="J531" s="22">
        <v>1364148</v>
      </c>
      <c r="K531" s="22"/>
      <c r="L531" s="22">
        <v>4092444</v>
      </c>
      <c r="M531" s="22"/>
      <c r="N531" s="22"/>
      <c r="O531" s="22"/>
      <c r="P531" s="22"/>
      <c r="Q531" s="22"/>
      <c r="R531" s="22"/>
      <c r="S531" s="22"/>
      <c r="T531" s="22"/>
      <c r="U531" s="22"/>
      <c r="V531" s="22"/>
      <c r="W531" s="22"/>
    </row>
    <row r="532" ht="31.4" customHeight="1" spans="1:23">
      <c r="A532" s="121" t="s">
        <v>80</v>
      </c>
      <c r="B532" s="117" t="s">
        <v>467</v>
      </c>
      <c r="C532" s="23" t="s">
        <v>276</v>
      </c>
      <c r="D532" s="23" t="s">
        <v>130</v>
      </c>
      <c r="E532" s="23" t="s">
        <v>131</v>
      </c>
      <c r="F532" s="23" t="s">
        <v>277</v>
      </c>
      <c r="G532" s="23" t="s">
        <v>278</v>
      </c>
      <c r="H532" s="22">
        <v>1525149.86</v>
      </c>
      <c r="I532" s="22">
        <v>1525149.86</v>
      </c>
      <c r="J532" s="22">
        <v>381287.47</v>
      </c>
      <c r="K532" s="22"/>
      <c r="L532" s="22">
        <v>1143862.39</v>
      </c>
      <c r="M532" s="22"/>
      <c r="N532" s="22"/>
      <c r="O532" s="22"/>
      <c r="P532" s="22"/>
      <c r="Q532" s="22"/>
      <c r="R532" s="22"/>
      <c r="S532" s="22"/>
      <c r="T532" s="22"/>
      <c r="U532" s="22"/>
      <c r="V532" s="22"/>
      <c r="W532" s="22"/>
    </row>
    <row r="533" ht="31.4" customHeight="1" spans="1:23">
      <c r="A533" s="121" t="s">
        <v>80</v>
      </c>
      <c r="B533" s="117" t="s">
        <v>467</v>
      </c>
      <c r="C533" s="23" t="s">
        <v>276</v>
      </c>
      <c r="D533" s="23" t="s">
        <v>134</v>
      </c>
      <c r="E533" s="23" t="s">
        <v>133</v>
      </c>
      <c r="F533" s="23" t="s">
        <v>279</v>
      </c>
      <c r="G533" s="23" t="s">
        <v>280</v>
      </c>
      <c r="H533" s="22">
        <v>75361.5</v>
      </c>
      <c r="I533" s="22">
        <v>75361.5</v>
      </c>
      <c r="J533" s="22">
        <v>18840.37</v>
      </c>
      <c r="K533" s="22"/>
      <c r="L533" s="22">
        <v>56521.13</v>
      </c>
      <c r="M533" s="22"/>
      <c r="N533" s="22"/>
      <c r="O533" s="22"/>
      <c r="P533" s="22"/>
      <c r="Q533" s="22"/>
      <c r="R533" s="22"/>
      <c r="S533" s="22"/>
      <c r="T533" s="22"/>
      <c r="U533" s="22"/>
      <c r="V533" s="22"/>
      <c r="W533" s="22"/>
    </row>
    <row r="534" ht="31.4" customHeight="1" spans="1:23">
      <c r="A534" s="121" t="s">
        <v>80</v>
      </c>
      <c r="B534" s="117" t="s">
        <v>467</v>
      </c>
      <c r="C534" s="23" t="s">
        <v>276</v>
      </c>
      <c r="D534" s="23" t="s">
        <v>141</v>
      </c>
      <c r="E534" s="23" t="s">
        <v>142</v>
      </c>
      <c r="F534" s="23" t="s">
        <v>281</v>
      </c>
      <c r="G534" s="23" t="s">
        <v>282</v>
      </c>
      <c r="H534" s="22">
        <v>953218.67</v>
      </c>
      <c r="I534" s="22">
        <v>953218.67</v>
      </c>
      <c r="J534" s="22">
        <v>238304.67</v>
      </c>
      <c r="K534" s="22"/>
      <c r="L534" s="22">
        <v>714914</v>
      </c>
      <c r="M534" s="22"/>
      <c r="N534" s="22"/>
      <c r="O534" s="22"/>
      <c r="P534" s="22"/>
      <c r="Q534" s="22"/>
      <c r="R534" s="22"/>
      <c r="S534" s="22"/>
      <c r="T534" s="22"/>
      <c r="U534" s="22"/>
      <c r="V534" s="22"/>
      <c r="W534" s="22"/>
    </row>
    <row r="535" ht="31.4" customHeight="1" spans="1:23">
      <c r="A535" s="121" t="s">
        <v>80</v>
      </c>
      <c r="B535" s="117" t="s">
        <v>467</v>
      </c>
      <c r="C535" s="23" t="s">
        <v>276</v>
      </c>
      <c r="D535" s="23" t="s">
        <v>143</v>
      </c>
      <c r="E535" s="23" t="s">
        <v>144</v>
      </c>
      <c r="F535" s="23" t="s">
        <v>285</v>
      </c>
      <c r="G535" s="23" t="s">
        <v>286</v>
      </c>
      <c r="H535" s="22">
        <v>599467.73</v>
      </c>
      <c r="I535" s="22">
        <v>599467.73</v>
      </c>
      <c r="J535" s="22">
        <v>149866.93</v>
      </c>
      <c r="K535" s="22"/>
      <c r="L535" s="22">
        <v>449600.8</v>
      </c>
      <c r="M535" s="22"/>
      <c r="N535" s="22"/>
      <c r="O535" s="22"/>
      <c r="P535" s="22"/>
      <c r="Q535" s="22"/>
      <c r="R535" s="22"/>
      <c r="S535" s="22"/>
      <c r="T535" s="22"/>
      <c r="U535" s="22"/>
      <c r="V535" s="22"/>
      <c r="W535" s="22"/>
    </row>
    <row r="536" ht="31.4" customHeight="1" spans="1:23">
      <c r="A536" s="121" t="s">
        <v>80</v>
      </c>
      <c r="B536" s="117" t="s">
        <v>467</v>
      </c>
      <c r="C536" s="23" t="s">
        <v>276</v>
      </c>
      <c r="D536" s="23" t="s">
        <v>145</v>
      </c>
      <c r="E536" s="23" t="s">
        <v>146</v>
      </c>
      <c r="F536" s="23" t="s">
        <v>279</v>
      </c>
      <c r="G536" s="23" t="s">
        <v>280</v>
      </c>
      <c r="H536" s="22">
        <v>42178.5</v>
      </c>
      <c r="I536" s="22">
        <v>42178.5</v>
      </c>
      <c r="J536" s="22">
        <v>42178.5</v>
      </c>
      <c r="K536" s="22"/>
      <c r="L536" s="22"/>
      <c r="M536" s="22"/>
      <c r="N536" s="22"/>
      <c r="O536" s="22"/>
      <c r="P536" s="22"/>
      <c r="Q536" s="22"/>
      <c r="R536" s="22"/>
      <c r="S536" s="22"/>
      <c r="T536" s="22"/>
      <c r="U536" s="22"/>
      <c r="V536" s="22"/>
      <c r="W536" s="22"/>
    </row>
    <row r="537" ht="31.4" customHeight="1" spans="1:23">
      <c r="A537" s="121" t="s">
        <v>80</v>
      </c>
      <c r="B537" s="117" t="s">
        <v>468</v>
      </c>
      <c r="C537" s="23" t="s">
        <v>183</v>
      </c>
      <c r="D537" s="23" t="s">
        <v>182</v>
      </c>
      <c r="E537" s="23" t="s">
        <v>183</v>
      </c>
      <c r="F537" s="23" t="s">
        <v>288</v>
      </c>
      <c r="G537" s="23" t="s">
        <v>183</v>
      </c>
      <c r="H537" s="22">
        <v>1161940.63</v>
      </c>
      <c r="I537" s="22">
        <v>1161940.63</v>
      </c>
      <c r="J537" s="22">
        <v>290485.16</v>
      </c>
      <c r="K537" s="22"/>
      <c r="L537" s="22">
        <v>871455.47</v>
      </c>
      <c r="M537" s="22"/>
      <c r="N537" s="22"/>
      <c r="O537" s="22"/>
      <c r="P537" s="22"/>
      <c r="Q537" s="22"/>
      <c r="R537" s="22"/>
      <c r="S537" s="22"/>
      <c r="T537" s="22"/>
      <c r="U537" s="22"/>
      <c r="V537" s="22"/>
      <c r="W537" s="22"/>
    </row>
    <row r="538" ht="31.4" customHeight="1" spans="1:23">
      <c r="A538" s="121" t="s">
        <v>80</v>
      </c>
      <c r="B538" s="117" t="s">
        <v>469</v>
      </c>
      <c r="C538" s="23" t="s">
        <v>290</v>
      </c>
      <c r="D538" s="23" t="s">
        <v>163</v>
      </c>
      <c r="E538" s="23" t="s">
        <v>164</v>
      </c>
      <c r="F538" s="23" t="s">
        <v>291</v>
      </c>
      <c r="G538" s="23" t="s">
        <v>292</v>
      </c>
      <c r="H538" s="22">
        <v>106345.2</v>
      </c>
      <c r="I538" s="22">
        <v>106345.2</v>
      </c>
      <c r="J538" s="22">
        <v>26586.3</v>
      </c>
      <c r="K538" s="22"/>
      <c r="L538" s="22">
        <v>79758.9</v>
      </c>
      <c r="M538" s="22"/>
      <c r="N538" s="22"/>
      <c r="O538" s="22"/>
      <c r="P538" s="22"/>
      <c r="Q538" s="22"/>
      <c r="R538" s="22"/>
      <c r="S538" s="22"/>
      <c r="T538" s="22"/>
      <c r="U538" s="22"/>
      <c r="V538" s="22"/>
      <c r="W538" s="22"/>
    </row>
    <row r="539" ht="31.4" customHeight="1" spans="1:23">
      <c r="A539" s="121" t="s">
        <v>80</v>
      </c>
      <c r="B539" s="117" t="s">
        <v>470</v>
      </c>
      <c r="C539" s="23" t="s">
        <v>294</v>
      </c>
      <c r="D539" s="23" t="s">
        <v>163</v>
      </c>
      <c r="E539" s="23" t="s">
        <v>164</v>
      </c>
      <c r="F539" s="23" t="s">
        <v>295</v>
      </c>
      <c r="G539" s="23" t="s">
        <v>296</v>
      </c>
      <c r="H539" s="22">
        <v>128400</v>
      </c>
      <c r="I539" s="22">
        <v>38500</v>
      </c>
      <c r="J539" s="22"/>
      <c r="K539" s="22"/>
      <c r="L539" s="22">
        <v>38500</v>
      </c>
      <c r="M539" s="22"/>
      <c r="N539" s="22"/>
      <c r="O539" s="22"/>
      <c r="P539" s="22"/>
      <c r="Q539" s="22"/>
      <c r="R539" s="22">
        <v>89900</v>
      </c>
      <c r="S539" s="22"/>
      <c r="T539" s="22"/>
      <c r="U539" s="22"/>
      <c r="V539" s="22"/>
      <c r="W539" s="22">
        <v>89900</v>
      </c>
    </row>
    <row r="540" ht="31.4" customHeight="1" spans="1:23">
      <c r="A540" s="121" t="s">
        <v>80</v>
      </c>
      <c r="B540" s="117" t="s">
        <v>471</v>
      </c>
      <c r="C540" s="23" t="s">
        <v>212</v>
      </c>
      <c r="D540" s="23" t="s">
        <v>163</v>
      </c>
      <c r="E540" s="23" t="s">
        <v>164</v>
      </c>
      <c r="F540" s="23" t="s">
        <v>233</v>
      </c>
      <c r="G540" s="23" t="s">
        <v>212</v>
      </c>
      <c r="H540" s="22">
        <v>7400</v>
      </c>
      <c r="I540" s="22">
        <v>7400</v>
      </c>
      <c r="J540" s="22">
        <v>1850</v>
      </c>
      <c r="K540" s="22"/>
      <c r="L540" s="22">
        <v>5550</v>
      </c>
      <c r="M540" s="22"/>
      <c r="N540" s="22"/>
      <c r="O540" s="22"/>
      <c r="P540" s="22"/>
      <c r="Q540" s="22"/>
      <c r="R540" s="22"/>
      <c r="S540" s="22"/>
      <c r="T540" s="22"/>
      <c r="U540" s="22"/>
      <c r="V540" s="22"/>
      <c r="W540" s="22"/>
    </row>
    <row r="541" ht="31.4" customHeight="1" spans="1:23">
      <c r="A541" s="121" t="s">
        <v>80</v>
      </c>
      <c r="B541" s="117" t="s">
        <v>472</v>
      </c>
      <c r="C541" s="23" t="s">
        <v>239</v>
      </c>
      <c r="D541" s="23" t="s">
        <v>163</v>
      </c>
      <c r="E541" s="23" t="s">
        <v>164</v>
      </c>
      <c r="F541" s="23" t="s">
        <v>240</v>
      </c>
      <c r="G541" s="23" t="s">
        <v>239</v>
      </c>
      <c r="H541" s="22">
        <v>215088.47</v>
      </c>
      <c r="I541" s="22">
        <v>215088.47</v>
      </c>
      <c r="J541" s="22">
        <v>53772.12</v>
      </c>
      <c r="K541" s="22"/>
      <c r="L541" s="22">
        <v>161316.35</v>
      </c>
      <c r="M541" s="22"/>
      <c r="N541" s="22"/>
      <c r="O541" s="22"/>
      <c r="P541" s="22"/>
      <c r="Q541" s="22"/>
      <c r="R541" s="22"/>
      <c r="S541" s="22"/>
      <c r="T541" s="22"/>
      <c r="U541" s="22"/>
      <c r="V541" s="22"/>
      <c r="W541" s="22"/>
    </row>
    <row r="542" ht="31.4" customHeight="1" spans="1:23">
      <c r="A542" s="121" t="s">
        <v>80</v>
      </c>
      <c r="B542" s="117" t="s">
        <v>473</v>
      </c>
      <c r="C542" s="23" t="s">
        <v>242</v>
      </c>
      <c r="D542" s="23" t="s">
        <v>128</v>
      </c>
      <c r="E542" s="23" t="s">
        <v>129</v>
      </c>
      <c r="F542" s="23" t="s">
        <v>243</v>
      </c>
      <c r="G542" s="23" t="s">
        <v>244</v>
      </c>
      <c r="H542" s="22">
        <v>18900</v>
      </c>
      <c r="I542" s="22">
        <v>18900</v>
      </c>
      <c r="J542" s="22">
        <v>4725</v>
      </c>
      <c r="K542" s="22"/>
      <c r="L542" s="22">
        <v>14175</v>
      </c>
      <c r="M542" s="22"/>
      <c r="N542" s="22"/>
      <c r="O542" s="22"/>
      <c r="P542" s="22"/>
      <c r="Q542" s="22"/>
      <c r="R542" s="22"/>
      <c r="S542" s="22"/>
      <c r="T542" s="22"/>
      <c r="U542" s="22"/>
      <c r="V542" s="22"/>
      <c r="W542" s="22"/>
    </row>
    <row r="543" ht="31.4" customHeight="1" spans="1:23">
      <c r="A543" s="121" t="s">
        <v>80</v>
      </c>
      <c r="B543" s="117" t="s">
        <v>473</v>
      </c>
      <c r="C543" s="23" t="s">
        <v>242</v>
      </c>
      <c r="D543" s="23" t="s">
        <v>163</v>
      </c>
      <c r="E543" s="23" t="s">
        <v>164</v>
      </c>
      <c r="F543" s="23" t="s">
        <v>245</v>
      </c>
      <c r="G543" s="23" t="s">
        <v>246</v>
      </c>
      <c r="H543" s="22">
        <v>54077.17</v>
      </c>
      <c r="I543" s="22">
        <v>54077.17</v>
      </c>
      <c r="J543" s="22">
        <v>13519.29</v>
      </c>
      <c r="K543" s="22"/>
      <c r="L543" s="22">
        <v>40557.88</v>
      </c>
      <c r="M543" s="22"/>
      <c r="N543" s="22"/>
      <c r="O543" s="22"/>
      <c r="P543" s="22"/>
      <c r="Q543" s="22"/>
      <c r="R543" s="22"/>
      <c r="S543" s="22"/>
      <c r="T543" s="22"/>
      <c r="U543" s="22"/>
      <c r="V543" s="22"/>
      <c r="W543" s="22"/>
    </row>
    <row r="544" ht="31.4" customHeight="1" spans="1:23">
      <c r="A544" s="121" t="s">
        <v>80</v>
      </c>
      <c r="B544" s="117" t="s">
        <v>473</v>
      </c>
      <c r="C544" s="23" t="s">
        <v>242</v>
      </c>
      <c r="D544" s="23" t="s">
        <v>163</v>
      </c>
      <c r="E544" s="23" t="s">
        <v>164</v>
      </c>
      <c r="F544" s="23" t="s">
        <v>247</v>
      </c>
      <c r="G544" s="23" t="s">
        <v>248</v>
      </c>
      <c r="H544" s="22">
        <v>15000</v>
      </c>
      <c r="I544" s="22">
        <v>15000</v>
      </c>
      <c r="J544" s="22"/>
      <c r="K544" s="22"/>
      <c r="L544" s="22">
        <v>15000</v>
      </c>
      <c r="M544" s="22"/>
      <c r="N544" s="22"/>
      <c r="O544" s="22"/>
      <c r="P544" s="22"/>
      <c r="Q544" s="22"/>
      <c r="R544" s="22"/>
      <c r="S544" s="22"/>
      <c r="T544" s="22"/>
      <c r="U544" s="22"/>
      <c r="V544" s="22"/>
      <c r="W544" s="22"/>
    </row>
    <row r="545" ht="31.4" customHeight="1" spans="1:23">
      <c r="A545" s="121" t="s">
        <v>80</v>
      </c>
      <c r="B545" s="117" t="s">
        <v>473</v>
      </c>
      <c r="C545" s="23" t="s">
        <v>242</v>
      </c>
      <c r="D545" s="23" t="s">
        <v>163</v>
      </c>
      <c r="E545" s="23" t="s">
        <v>164</v>
      </c>
      <c r="F545" s="23" t="s">
        <v>341</v>
      </c>
      <c r="G545" s="23" t="s">
        <v>342</v>
      </c>
      <c r="H545" s="22">
        <v>300</v>
      </c>
      <c r="I545" s="22">
        <v>300</v>
      </c>
      <c r="J545" s="22">
        <v>75</v>
      </c>
      <c r="K545" s="22"/>
      <c r="L545" s="22">
        <v>225</v>
      </c>
      <c r="M545" s="22"/>
      <c r="N545" s="22"/>
      <c r="O545" s="22"/>
      <c r="P545" s="22"/>
      <c r="Q545" s="22"/>
      <c r="R545" s="22"/>
      <c r="S545" s="22"/>
      <c r="T545" s="22"/>
      <c r="U545" s="22"/>
      <c r="V545" s="22"/>
      <c r="W545" s="22"/>
    </row>
    <row r="546" ht="31.4" customHeight="1" spans="1:23">
      <c r="A546" s="121" t="s">
        <v>80</v>
      </c>
      <c r="B546" s="117" t="s">
        <v>473</v>
      </c>
      <c r="C546" s="23" t="s">
        <v>242</v>
      </c>
      <c r="D546" s="23" t="s">
        <v>163</v>
      </c>
      <c r="E546" s="23" t="s">
        <v>164</v>
      </c>
      <c r="F546" s="23" t="s">
        <v>249</v>
      </c>
      <c r="G546" s="23" t="s">
        <v>250</v>
      </c>
      <c r="H546" s="22">
        <v>12000</v>
      </c>
      <c r="I546" s="22">
        <v>12000</v>
      </c>
      <c r="J546" s="22">
        <v>3000</v>
      </c>
      <c r="K546" s="22"/>
      <c r="L546" s="22">
        <v>9000</v>
      </c>
      <c r="M546" s="22"/>
      <c r="N546" s="22"/>
      <c r="O546" s="22"/>
      <c r="P546" s="22"/>
      <c r="Q546" s="22"/>
      <c r="R546" s="22"/>
      <c r="S546" s="22"/>
      <c r="T546" s="22"/>
      <c r="U546" s="22"/>
      <c r="V546" s="22"/>
      <c r="W546" s="22"/>
    </row>
    <row r="547" ht="31.4" customHeight="1" spans="1:23">
      <c r="A547" s="121" t="s">
        <v>80</v>
      </c>
      <c r="B547" s="117" t="s">
        <v>473</v>
      </c>
      <c r="C547" s="23" t="s">
        <v>242</v>
      </c>
      <c r="D547" s="23" t="s">
        <v>163</v>
      </c>
      <c r="E547" s="23" t="s">
        <v>164</v>
      </c>
      <c r="F547" s="23" t="s">
        <v>251</v>
      </c>
      <c r="G547" s="23" t="s">
        <v>252</v>
      </c>
      <c r="H547" s="22">
        <v>125000</v>
      </c>
      <c r="I547" s="22">
        <v>125000</v>
      </c>
      <c r="J547" s="22">
        <v>31250</v>
      </c>
      <c r="K547" s="22"/>
      <c r="L547" s="22">
        <v>93750</v>
      </c>
      <c r="M547" s="22"/>
      <c r="N547" s="22"/>
      <c r="O547" s="22"/>
      <c r="P547" s="22"/>
      <c r="Q547" s="22"/>
      <c r="R547" s="22"/>
      <c r="S547" s="22"/>
      <c r="T547" s="22"/>
      <c r="U547" s="22"/>
      <c r="V547" s="22"/>
      <c r="W547" s="22"/>
    </row>
    <row r="548" ht="31.4" customHeight="1" spans="1:23">
      <c r="A548" s="121" t="s">
        <v>80</v>
      </c>
      <c r="B548" s="117" t="s">
        <v>473</v>
      </c>
      <c r="C548" s="23" t="s">
        <v>242</v>
      </c>
      <c r="D548" s="23" t="s">
        <v>163</v>
      </c>
      <c r="E548" s="23" t="s">
        <v>164</v>
      </c>
      <c r="F548" s="23" t="s">
        <v>253</v>
      </c>
      <c r="G548" s="23" t="s">
        <v>254</v>
      </c>
      <c r="H548" s="22">
        <v>21000</v>
      </c>
      <c r="I548" s="22">
        <v>21000</v>
      </c>
      <c r="J548" s="22">
        <v>5250</v>
      </c>
      <c r="K548" s="22"/>
      <c r="L548" s="22">
        <v>15750</v>
      </c>
      <c r="M548" s="22"/>
      <c r="N548" s="22"/>
      <c r="O548" s="22"/>
      <c r="P548" s="22"/>
      <c r="Q548" s="22"/>
      <c r="R548" s="22"/>
      <c r="S548" s="22"/>
      <c r="T548" s="22"/>
      <c r="U548" s="22"/>
      <c r="V548" s="22"/>
      <c r="W548" s="22"/>
    </row>
    <row r="549" ht="31.4" customHeight="1" spans="1:23">
      <c r="A549" s="121" t="s">
        <v>80</v>
      </c>
      <c r="B549" s="117" t="s">
        <v>473</v>
      </c>
      <c r="C549" s="23" t="s">
        <v>242</v>
      </c>
      <c r="D549" s="23" t="s">
        <v>163</v>
      </c>
      <c r="E549" s="23" t="s">
        <v>164</v>
      </c>
      <c r="F549" s="23" t="s">
        <v>257</v>
      </c>
      <c r="G549" s="23" t="s">
        <v>258</v>
      </c>
      <c r="H549" s="22">
        <v>142657</v>
      </c>
      <c r="I549" s="22">
        <v>142657</v>
      </c>
      <c r="J549" s="22">
        <v>35664.25</v>
      </c>
      <c r="K549" s="22"/>
      <c r="L549" s="22">
        <v>106992.75</v>
      </c>
      <c r="M549" s="22"/>
      <c r="N549" s="22"/>
      <c r="O549" s="22"/>
      <c r="P549" s="22"/>
      <c r="Q549" s="22"/>
      <c r="R549" s="22"/>
      <c r="S549" s="22"/>
      <c r="T549" s="22"/>
      <c r="U549" s="22"/>
      <c r="V549" s="22"/>
      <c r="W549" s="22"/>
    </row>
    <row r="550" ht="31.4" customHeight="1" spans="1:23">
      <c r="A550" s="121" t="s">
        <v>80</v>
      </c>
      <c r="B550" s="117" t="s">
        <v>473</v>
      </c>
      <c r="C550" s="23" t="s">
        <v>242</v>
      </c>
      <c r="D550" s="23" t="s">
        <v>163</v>
      </c>
      <c r="E550" s="23" t="s">
        <v>164</v>
      </c>
      <c r="F550" s="23" t="s">
        <v>259</v>
      </c>
      <c r="G550" s="23" t="s">
        <v>260</v>
      </c>
      <c r="H550" s="22">
        <v>2000</v>
      </c>
      <c r="I550" s="22">
        <v>2000</v>
      </c>
      <c r="J550" s="22">
        <v>500</v>
      </c>
      <c r="K550" s="22"/>
      <c r="L550" s="22">
        <v>1500</v>
      </c>
      <c r="M550" s="22"/>
      <c r="N550" s="22"/>
      <c r="O550" s="22"/>
      <c r="P550" s="22"/>
      <c r="Q550" s="22"/>
      <c r="R550" s="22"/>
      <c r="S550" s="22"/>
      <c r="T550" s="22"/>
      <c r="U550" s="22"/>
      <c r="V550" s="22"/>
      <c r="W550" s="22"/>
    </row>
    <row r="551" ht="31.4" customHeight="1" spans="1:23">
      <c r="A551" s="121" t="s">
        <v>80</v>
      </c>
      <c r="B551" s="117" t="s">
        <v>473</v>
      </c>
      <c r="C551" s="23" t="s">
        <v>242</v>
      </c>
      <c r="D551" s="23" t="s">
        <v>163</v>
      </c>
      <c r="E551" s="23" t="s">
        <v>164</v>
      </c>
      <c r="F551" s="23" t="s">
        <v>261</v>
      </c>
      <c r="G551" s="23" t="s">
        <v>262</v>
      </c>
      <c r="H551" s="22">
        <v>7500</v>
      </c>
      <c r="I551" s="22">
        <v>7500</v>
      </c>
      <c r="J551" s="22">
        <v>1875</v>
      </c>
      <c r="K551" s="22"/>
      <c r="L551" s="22">
        <v>5625</v>
      </c>
      <c r="M551" s="22"/>
      <c r="N551" s="22"/>
      <c r="O551" s="22"/>
      <c r="P551" s="22"/>
      <c r="Q551" s="22"/>
      <c r="R551" s="22"/>
      <c r="S551" s="22"/>
      <c r="T551" s="22"/>
      <c r="U551" s="22"/>
      <c r="V551" s="22"/>
      <c r="W551" s="22"/>
    </row>
    <row r="552" ht="31.4" customHeight="1" spans="1:23">
      <c r="A552" s="121" t="s">
        <v>80</v>
      </c>
      <c r="B552" s="117" t="s">
        <v>473</v>
      </c>
      <c r="C552" s="23" t="s">
        <v>242</v>
      </c>
      <c r="D552" s="23" t="s">
        <v>163</v>
      </c>
      <c r="E552" s="23" t="s">
        <v>164</v>
      </c>
      <c r="F552" s="23" t="s">
        <v>263</v>
      </c>
      <c r="G552" s="23" t="s">
        <v>264</v>
      </c>
      <c r="H552" s="22">
        <v>4000</v>
      </c>
      <c r="I552" s="22">
        <v>4000</v>
      </c>
      <c r="J552" s="22">
        <v>1000</v>
      </c>
      <c r="K552" s="22"/>
      <c r="L552" s="22">
        <v>3000</v>
      </c>
      <c r="M552" s="22"/>
      <c r="N552" s="22"/>
      <c r="O552" s="22"/>
      <c r="P552" s="22"/>
      <c r="Q552" s="22"/>
      <c r="R552" s="22"/>
      <c r="S552" s="22"/>
      <c r="T552" s="22"/>
      <c r="U552" s="22"/>
      <c r="V552" s="22"/>
      <c r="W552" s="22"/>
    </row>
    <row r="553" ht="31.4" customHeight="1" spans="1:23">
      <c r="A553" s="121" t="s">
        <v>80</v>
      </c>
      <c r="B553" s="117" t="s">
        <v>473</v>
      </c>
      <c r="C553" s="23" t="s">
        <v>242</v>
      </c>
      <c r="D553" s="23" t="s">
        <v>163</v>
      </c>
      <c r="E553" s="23" t="s">
        <v>164</v>
      </c>
      <c r="F553" s="23" t="s">
        <v>265</v>
      </c>
      <c r="G553" s="23" t="s">
        <v>266</v>
      </c>
      <c r="H553" s="22">
        <v>30000</v>
      </c>
      <c r="I553" s="22">
        <v>30000</v>
      </c>
      <c r="J553" s="22">
        <v>7500</v>
      </c>
      <c r="K553" s="22"/>
      <c r="L553" s="22">
        <v>22500</v>
      </c>
      <c r="M553" s="22"/>
      <c r="N553" s="22"/>
      <c r="O553" s="22"/>
      <c r="P553" s="22"/>
      <c r="Q553" s="22"/>
      <c r="R553" s="22"/>
      <c r="S553" s="22"/>
      <c r="T553" s="22"/>
      <c r="U553" s="22"/>
      <c r="V553" s="22"/>
      <c r="W553" s="22"/>
    </row>
    <row r="554" ht="31.4" customHeight="1" spans="1:23">
      <c r="A554" s="121" t="s">
        <v>80</v>
      </c>
      <c r="B554" s="117" t="s">
        <v>473</v>
      </c>
      <c r="C554" s="23" t="s">
        <v>242</v>
      </c>
      <c r="D554" s="23" t="s">
        <v>163</v>
      </c>
      <c r="E554" s="23" t="s">
        <v>164</v>
      </c>
      <c r="F554" s="23" t="s">
        <v>236</v>
      </c>
      <c r="G554" s="23" t="s">
        <v>237</v>
      </c>
      <c r="H554" s="22">
        <v>261250</v>
      </c>
      <c r="I554" s="22"/>
      <c r="J554" s="22"/>
      <c r="K554" s="22"/>
      <c r="L554" s="22"/>
      <c r="M554" s="22"/>
      <c r="N554" s="22"/>
      <c r="O554" s="22"/>
      <c r="P554" s="22"/>
      <c r="Q554" s="22"/>
      <c r="R554" s="22">
        <v>261250</v>
      </c>
      <c r="S554" s="22"/>
      <c r="T554" s="22"/>
      <c r="U554" s="22"/>
      <c r="V554" s="22"/>
      <c r="W554" s="22">
        <v>261250</v>
      </c>
    </row>
    <row r="555" ht="31.4" customHeight="1" spans="1:23">
      <c r="A555" s="121" t="s">
        <v>80</v>
      </c>
      <c r="B555" s="117" t="s">
        <v>473</v>
      </c>
      <c r="C555" s="23" t="s">
        <v>242</v>
      </c>
      <c r="D555" s="23" t="s">
        <v>163</v>
      </c>
      <c r="E555" s="23" t="s">
        <v>164</v>
      </c>
      <c r="F555" s="23" t="s">
        <v>243</v>
      </c>
      <c r="G555" s="23" t="s">
        <v>244</v>
      </c>
      <c r="H555" s="22">
        <v>416340.63</v>
      </c>
      <c r="I555" s="22">
        <v>245880.63</v>
      </c>
      <c r="J555" s="22">
        <v>61470.16</v>
      </c>
      <c r="K555" s="22"/>
      <c r="L555" s="22">
        <v>184410.47</v>
      </c>
      <c r="M555" s="22"/>
      <c r="N555" s="22"/>
      <c r="O555" s="22"/>
      <c r="P555" s="22"/>
      <c r="Q555" s="22"/>
      <c r="R555" s="22">
        <v>170460</v>
      </c>
      <c r="S555" s="22"/>
      <c r="T555" s="22"/>
      <c r="U555" s="22"/>
      <c r="V555" s="22"/>
      <c r="W555" s="22">
        <v>170460</v>
      </c>
    </row>
    <row r="556" ht="31.4" customHeight="1" spans="1:23">
      <c r="A556" s="23" t="s">
        <v>82</v>
      </c>
      <c r="B556" s="23"/>
      <c r="C556" s="23"/>
      <c r="D556" s="23"/>
      <c r="E556" s="23"/>
      <c r="F556" s="23"/>
      <c r="G556" s="23"/>
      <c r="H556" s="22">
        <v>16344074.89</v>
      </c>
      <c r="I556" s="22">
        <v>15886454.89</v>
      </c>
      <c r="J556" s="22">
        <v>3970560.11</v>
      </c>
      <c r="K556" s="22"/>
      <c r="L556" s="22">
        <v>11915894.78</v>
      </c>
      <c r="M556" s="22"/>
      <c r="N556" s="22"/>
      <c r="O556" s="22"/>
      <c r="P556" s="22"/>
      <c r="Q556" s="22"/>
      <c r="R556" s="22">
        <v>457620</v>
      </c>
      <c r="S556" s="22"/>
      <c r="T556" s="22"/>
      <c r="U556" s="22"/>
      <c r="V556" s="22"/>
      <c r="W556" s="22">
        <v>457620</v>
      </c>
    </row>
    <row r="557" ht="31.4" customHeight="1" spans="1:23">
      <c r="A557" s="121" t="s">
        <v>82</v>
      </c>
      <c r="B557" s="117" t="s">
        <v>474</v>
      </c>
      <c r="C557" s="23" t="s">
        <v>308</v>
      </c>
      <c r="D557" s="23" t="s">
        <v>163</v>
      </c>
      <c r="E557" s="23" t="s">
        <v>164</v>
      </c>
      <c r="F557" s="23" t="s">
        <v>269</v>
      </c>
      <c r="G557" s="23" t="s">
        <v>270</v>
      </c>
      <c r="H557" s="22">
        <v>4339188</v>
      </c>
      <c r="I557" s="22">
        <v>4339188</v>
      </c>
      <c r="J557" s="22">
        <v>1084797</v>
      </c>
      <c r="K557" s="22"/>
      <c r="L557" s="22">
        <v>3254391</v>
      </c>
      <c r="M557" s="22"/>
      <c r="N557" s="22"/>
      <c r="O557" s="22"/>
      <c r="P557" s="22"/>
      <c r="Q557" s="22"/>
      <c r="R557" s="22"/>
      <c r="S557" s="22"/>
      <c r="T557" s="22"/>
      <c r="U557" s="22"/>
      <c r="V557" s="22"/>
      <c r="W557" s="22"/>
    </row>
    <row r="558" ht="31.4" customHeight="1" spans="1:23">
      <c r="A558" s="121" t="s">
        <v>82</v>
      </c>
      <c r="B558" s="117" t="s">
        <v>474</v>
      </c>
      <c r="C558" s="23" t="s">
        <v>308</v>
      </c>
      <c r="D558" s="23" t="s">
        <v>163</v>
      </c>
      <c r="E558" s="23" t="s">
        <v>164</v>
      </c>
      <c r="F558" s="23" t="s">
        <v>271</v>
      </c>
      <c r="G558" s="23" t="s">
        <v>272</v>
      </c>
      <c r="H558" s="22">
        <v>745701.6</v>
      </c>
      <c r="I558" s="22">
        <v>745701.6</v>
      </c>
      <c r="J558" s="22">
        <v>186425.4</v>
      </c>
      <c r="K558" s="22"/>
      <c r="L558" s="22">
        <v>559276.2</v>
      </c>
      <c r="M558" s="22"/>
      <c r="N558" s="22"/>
      <c r="O558" s="22"/>
      <c r="P558" s="22"/>
      <c r="Q558" s="22"/>
      <c r="R558" s="22"/>
      <c r="S558" s="22"/>
      <c r="T558" s="22"/>
      <c r="U558" s="22"/>
      <c r="V558" s="22"/>
      <c r="W558" s="22"/>
    </row>
    <row r="559" ht="31.4" customHeight="1" spans="1:23">
      <c r="A559" s="121" t="s">
        <v>82</v>
      </c>
      <c r="B559" s="117" t="s">
        <v>474</v>
      </c>
      <c r="C559" s="23" t="s">
        <v>308</v>
      </c>
      <c r="D559" s="23" t="s">
        <v>163</v>
      </c>
      <c r="E559" s="23" t="s">
        <v>164</v>
      </c>
      <c r="F559" s="23" t="s">
        <v>273</v>
      </c>
      <c r="G559" s="23" t="s">
        <v>274</v>
      </c>
      <c r="H559" s="22">
        <v>361599</v>
      </c>
      <c r="I559" s="22">
        <v>361599</v>
      </c>
      <c r="J559" s="22">
        <v>90399.75</v>
      </c>
      <c r="K559" s="22"/>
      <c r="L559" s="22">
        <v>271199.25</v>
      </c>
      <c r="M559" s="22"/>
      <c r="N559" s="22"/>
      <c r="O559" s="22"/>
      <c r="P559" s="22"/>
      <c r="Q559" s="22"/>
      <c r="R559" s="22"/>
      <c r="S559" s="22"/>
      <c r="T559" s="22"/>
      <c r="U559" s="22"/>
      <c r="V559" s="22"/>
      <c r="W559" s="22"/>
    </row>
    <row r="560" ht="31.4" customHeight="1" spans="1:23">
      <c r="A560" s="121" t="s">
        <v>82</v>
      </c>
      <c r="B560" s="117" t="s">
        <v>474</v>
      </c>
      <c r="C560" s="23" t="s">
        <v>308</v>
      </c>
      <c r="D560" s="23" t="s">
        <v>163</v>
      </c>
      <c r="E560" s="23" t="s">
        <v>164</v>
      </c>
      <c r="F560" s="23" t="s">
        <v>309</v>
      </c>
      <c r="G560" s="23" t="s">
        <v>310</v>
      </c>
      <c r="H560" s="22">
        <v>5252520</v>
      </c>
      <c r="I560" s="22">
        <v>5252520</v>
      </c>
      <c r="J560" s="22">
        <v>1313130</v>
      </c>
      <c r="K560" s="22"/>
      <c r="L560" s="22">
        <v>3939390</v>
      </c>
      <c r="M560" s="22"/>
      <c r="N560" s="22"/>
      <c r="O560" s="22"/>
      <c r="P560" s="22"/>
      <c r="Q560" s="22"/>
      <c r="R560" s="22"/>
      <c r="S560" s="22"/>
      <c r="T560" s="22"/>
      <c r="U560" s="22"/>
      <c r="V560" s="22"/>
      <c r="W560" s="22"/>
    </row>
    <row r="561" ht="31.4" customHeight="1" spans="1:23">
      <c r="A561" s="121" t="s">
        <v>82</v>
      </c>
      <c r="B561" s="117" t="s">
        <v>475</v>
      </c>
      <c r="C561" s="23" t="s">
        <v>276</v>
      </c>
      <c r="D561" s="23" t="s">
        <v>130</v>
      </c>
      <c r="E561" s="23" t="s">
        <v>131</v>
      </c>
      <c r="F561" s="23" t="s">
        <v>277</v>
      </c>
      <c r="G561" s="23" t="s">
        <v>278</v>
      </c>
      <c r="H561" s="22">
        <v>1492540.06</v>
      </c>
      <c r="I561" s="22">
        <v>1492540.06</v>
      </c>
      <c r="J561" s="22">
        <v>373135.02</v>
      </c>
      <c r="K561" s="22"/>
      <c r="L561" s="22">
        <v>1119405.04</v>
      </c>
      <c r="M561" s="22"/>
      <c r="N561" s="22"/>
      <c r="O561" s="22"/>
      <c r="P561" s="22"/>
      <c r="Q561" s="22"/>
      <c r="R561" s="22"/>
      <c r="S561" s="22"/>
      <c r="T561" s="22"/>
      <c r="U561" s="22"/>
      <c r="V561" s="22"/>
      <c r="W561" s="22"/>
    </row>
    <row r="562" ht="31.4" customHeight="1" spans="1:23">
      <c r="A562" s="121" t="s">
        <v>82</v>
      </c>
      <c r="B562" s="117" t="s">
        <v>475</v>
      </c>
      <c r="C562" s="23" t="s">
        <v>276</v>
      </c>
      <c r="D562" s="23" t="s">
        <v>134</v>
      </c>
      <c r="E562" s="23" t="s">
        <v>133</v>
      </c>
      <c r="F562" s="23" t="s">
        <v>279</v>
      </c>
      <c r="G562" s="23" t="s">
        <v>280</v>
      </c>
      <c r="H562" s="22">
        <v>77093.44</v>
      </c>
      <c r="I562" s="22">
        <v>77093.44</v>
      </c>
      <c r="J562" s="22">
        <v>19273.36</v>
      </c>
      <c r="K562" s="22"/>
      <c r="L562" s="22">
        <v>57820.08</v>
      </c>
      <c r="M562" s="22"/>
      <c r="N562" s="22"/>
      <c r="O562" s="22"/>
      <c r="P562" s="22"/>
      <c r="Q562" s="22"/>
      <c r="R562" s="22"/>
      <c r="S562" s="22"/>
      <c r="T562" s="22"/>
      <c r="U562" s="22"/>
      <c r="V562" s="22"/>
      <c r="W562" s="22"/>
    </row>
    <row r="563" ht="31.4" customHeight="1" spans="1:23">
      <c r="A563" s="121" t="s">
        <v>82</v>
      </c>
      <c r="B563" s="117" t="s">
        <v>475</v>
      </c>
      <c r="C563" s="23" t="s">
        <v>276</v>
      </c>
      <c r="D563" s="23" t="s">
        <v>141</v>
      </c>
      <c r="E563" s="23" t="s">
        <v>142</v>
      </c>
      <c r="F563" s="23" t="s">
        <v>281</v>
      </c>
      <c r="G563" s="23" t="s">
        <v>282</v>
      </c>
      <c r="H563" s="22">
        <v>718284.9</v>
      </c>
      <c r="I563" s="22">
        <v>718284.9</v>
      </c>
      <c r="J563" s="22">
        <v>179571.23</v>
      </c>
      <c r="K563" s="22"/>
      <c r="L563" s="22">
        <v>538713.67</v>
      </c>
      <c r="M563" s="22"/>
      <c r="N563" s="22"/>
      <c r="O563" s="22"/>
      <c r="P563" s="22"/>
      <c r="Q563" s="22"/>
      <c r="R563" s="22"/>
      <c r="S563" s="22"/>
      <c r="T563" s="22"/>
      <c r="U563" s="22"/>
      <c r="V563" s="22"/>
      <c r="W563" s="22"/>
    </row>
    <row r="564" ht="31.4" customHeight="1" spans="1:23">
      <c r="A564" s="121" t="s">
        <v>82</v>
      </c>
      <c r="B564" s="117" t="s">
        <v>475</v>
      </c>
      <c r="C564" s="23" t="s">
        <v>276</v>
      </c>
      <c r="D564" s="23" t="s">
        <v>143</v>
      </c>
      <c r="E564" s="23" t="s">
        <v>144</v>
      </c>
      <c r="F564" s="23" t="s">
        <v>285</v>
      </c>
      <c r="G564" s="23" t="s">
        <v>286</v>
      </c>
      <c r="H564" s="22">
        <v>539102.96</v>
      </c>
      <c r="I564" s="22">
        <v>539102.96</v>
      </c>
      <c r="J564" s="22">
        <v>134775.74</v>
      </c>
      <c r="K564" s="22"/>
      <c r="L564" s="22">
        <v>404327.22</v>
      </c>
      <c r="M564" s="22"/>
      <c r="N564" s="22"/>
      <c r="O564" s="22"/>
      <c r="P564" s="22"/>
      <c r="Q564" s="22"/>
      <c r="R564" s="22"/>
      <c r="S564" s="22"/>
      <c r="T564" s="22"/>
      <c r="U564" s="22"/>
      <c r="V564" s="22"/>
      <c r="W564" s="22"/>
    </row>
    <row r="565" ht="31.4" customHeight="1" spans="1:23">
      <c r="A565" s="121" t="s">
        <v>82</v>
      </c>
      <c r="B565" s="117" t="s">
        <v>475</v>
      </c>
      <c r="C565" s="23" t="s">
        <v>276</v>
      </c>
      <c r="D565" s="23" t="s">
        <v>145</v>
      </c>
      <c r="E565" s="23" t="s">
        <v>146</v>
      </c>
      <c r="F565" s="23" t="s">
        <v>279</v>
      </c>
      <c r="G565" s="23" t="s">
        <v>280</v>
      </c>
      <c r="H565" s="22">
        <v>55828.5</v>
      </c>
      <c r="I565" s="22">
        <v>55828.5</v>
      </c>
      <c r="J565" s="22">
        <v>55828.5</v>
      </c>
      <c r="K565" s="22"/>
      <c r="L565" s="22"/>
      <c r="M565" s="22"/>
      <c r="N565" s="22"/>
      <c r="O565" s="22"/>
      <c r="P565" s="22"/>
      <c r="Q565" s="22"/>
      <c r="R565" s="22"/>
      <c r="S565" s="22"/>
      <c r="T565" s="22"/>
      <c r="U565" s="22"/>
      <c r="V565" s="22"/>
      <c r="W565" s="22"/>
    </row>
    <row r="566" ht="31.4" customHeight="1" spans="1:23">
      <c r="A566" s="121" t="s">
        <v>82</v>
      </c>
      <c r="B566" s="117" t="s">
        <v>476</v>
      </c>
      <c r="C566" s="23" t="s">
        <v>183</v>
      </c>
      <c r="D566" s="23" t="s">
        <v>182</v>
      </c>
      <c r="E566" s="23" t="s">
        <v>183</v>
      </c>
      <c r="F566" s="23" t="s">
        <v>288</v>
      </c>
      <c r="G566" s="23" t="s">
        <v>183</v>
      </c>
      <c r="H566" s="22">
        <v>1105125.06</v>
      </c>
      <c r="I566" s="22">
        <v>1105125.06</v>
      </c>
      <c r="J566" s="22">
        <v>276281.27</v>
      </c>
      <c r="K566" s="22"/>
      <c r="L566" s="22">
        <v>828843.79</v>
      </c>
      <c r="M566" s="22"/>
      <c r="N566" s="22"/>
      <c r="O566" s="22"/>
      <c r="P566" s="22"/>
      <c r="Q566" s="22"/>
      <c r="R566" s="22"/>
      <c r="S566" s="22"/>
      <c r="T566" s="22"/>
      <c r="U566" s="22"/>
      <c r="V566" s="22"/>
      <c r="W566" s="22"/>
    </row>
    <row r="567" ht="31.4" customHeight="1" spans="1:23">
      <c r="A567" s="121" t="s">
        <v>82</v>
      </c>
      <c r="B567" s="117" t="s">
        <v>477</v>
      </c>
      <c r="C567" s="23" t="s">
        <v>290</v>
      </c>
      <c r="D567" s="23" t="s">
        <v>163</v>
      </c>
      <c r="E567" s="23" t="s">
        <v>164</v>
      </c>
      <c r="F567" s="23" t="s">
        <v>291</v>
      </c>
      <c r="G567" s="23" t="s">
        <v>292</v>
      </c>
      <c r="H567" s="22">
        <v>145142.4</v>
      </c>
      <c r="I567" s="22">
        <v>145142.4</v>
      </c>
      <c r="J567" s="22">
        <v>36285.6</v>
      </c>
      <c r="K567" s="22"/>
      <c r="L567" s="22">
        <v>108856.8</v>
      </c>
      <c r="M567" s="22"/>
      <c r="N567" s="22"/>
      <c r="O567" s="22"/>
      <c r="P567" s="22"/>
      <c r="Q567" s="22"/>
      <c r="R567" s="22"/>
      <c r="S567" s="22"/>
      <c r="T567" s="22"/>
      <c r="U567" s="22"/>
      <c r="V567" s="22"/>
      <c r="W567" s="22"/>
    </row>
    <row r="568" ht="31.4" customHeight="1" spans="1:23">
      <c r="A568" s="121" t="s">
        <v>82</v>
      </c>
      <c r="B568" s="117" t="s">
        <v>478</v>
      </c>
      <c r="C568" s="23" t="s">
        <v>294</v>
      </c>
      <c r="D568" s="23" t="s">
        <v>163</v>
      </c>
      <c r="E568" s="23" t="s">
        <v>164</v>
      </c>
      <c r="F568" s="23" t="s">
        <v>295</v>
      </c>
      <c r="G568" s="23" t="s">
        <v>296</v>
      </c>
      <c r="H568" s="22">
        <v>199700</v>
      </c>
      <c r="I568" s="22">
        <v>161700</v>
      </c>
      <c r="J568" s="22"/>
      <c r="K568" s="22"/>
      <c r="L568" s="22">
        <v>161700</v>
      </c>
      <c r="M568" s="22"/>
      <c r="N568" s="22"/>
      <c r="O568" s="22"/>
      <c r="P568" s="22"/>
      <c r="Q568" s="22"/>
      <c r="R568" s="22">
        <v>38000</v>
      </c>
      <c r="S568" s="22"/>
      <c r="T568" s="22"/>
      <c r="U568" s="22"/>
      <c r="V568" s="22"/>
      <c r="W568" s="22">
        <v>38000</v>
      </c>
    </row>
    <row r="569" ht="31.4" customHeight="1" spans="1:23">
      <c r="A569" s="121" t="s">
        <v>82</v>
      </c>
      <c r="B569" s="117" t="s">
        <v>479</v>
      </c>
      <c r="C569" s="23" t="s">
        <v>212</v>
      </c>
      <c r="D569" s="23" t="s">
        <v>163</v>
      </c>
      <c r="E569" s="23" t="s">
        <v>164</v>
      </c>
      <c r="F569" s="23" t="s">
        <v>233</v>
      </c>
      <c r="G569" s="23" t="s">
        <v>212</v>
      </c>
      <c r="H569" s="22">
        <v>1100</v>
      </c>
      <c r="I569" s="22">
        <v>1100</v>
      </c>
      <c r="J569" s="22">
        <v>275</v>
      </c>
      <c r="K569" s="22"/>
      <c r="L569" s="22">
        <v>825</v>
      </c>
      <c r="M569" s="22"/>
      <c r="N569" s="22"/>
      <c r="O569" s="22"/>
      <c r="P569" s="22"/>
      <c r="Q569" s="22"/>
      <c r="R569" s="22"/>
      <c r="S569" s="22"/>
      <c r="T569" s="22"/>
      <c r="U569" s="22"/>
      <c r="V569" s="22"/>
      <c r="W569" s="22"/>
    </row>
    <row r="570" ht="31.4" customHeight="1" spans="1:23">
      <c r="A570" s="121" t="s">
        <v>82</v>
      </c>
      <c r="B570" s="117" t="s">
        <v>480</v>
      </c>
      <c r="C570" s="23" t="s">
        <v>239</v>
      </c>
      <c r="D570" s="23" t="s">
        <v>163</v>
      </c>
      <c r="E570" s="23" t="s">
        <v>164</v>
      </c>
      <c r="F570" s="23" t="s">
        <v>240</v>
      </c>
      <c r="G570" s="23" t="s">
        <v>239</v>
      </c>
      <c r="H570" s="22">
        <v>213980.17</v>
      </c>
      <c r="I570" s="22">
        <v>213980.17</v>
      </c>
      <c r="J570" s="22">
        <v>53495.04</v>
      </c>
      <c r="K570" s="22"/>
      <c r="L570" s="22">
        <v>160485.13</v>
      </c>
      <c r="M570" s="22"/>
      <c r="N570" s="22"/>
      <c r="O570" s="22"/>
      <c r="P570" s="22"/>
      <c r="Q570" s="22"/>
      <c r="R570" s="22"/>
      <c r="S570" s="22"/>
      <c r="T570" s="22"/>
      <c r="U570" s="22"/>
      <c r="V570" s="22"/>
      <c r="W570" s="22"/>
    </row>
    <row r="571" ht="31.4" customHeight="1" spans="1:23">
      <c r="A571" s="121" t="s">
        <v>82</v>
      </c>
      <c r="B571" s="117" t="s">
        <v>481</v>
      </c>
      <c r="C571" s="23" t="s">
        <v>242</v>
      </c>
      <c r="D571" s="23" t="s">
        <v>128</v>
      </c>
      <c r="E571" s="23" t="s">
        <v>129</v>
      </c>
      <c r="F571" s="23" t="s">
        <v>243</v>
      </c>
      <c r="G571" s="23" t="s">
        <v>244</v>
      </c>
      <c r="H571" s="22">
        <v>30240</v>
      </c>
      <c r="I571" s="22">
        <v>30240</v>
      </c>
      <c r="J571" s="22">
        <v>7560</v>
      </c>
      <c r="K571" s="22"/>
      <c r="L571" s="22">
        <v>22680</v>
      </c>
      <c r="M571" s="22"/>
      <c r="N571" s="22"/>
      <c r="O571" s="22"/>
      <c r="P571" s="22"/>
      <c r="Q571" s="22"/>
      <c r="R571" s="22"/>
      <c r="S571" s="22"/>
      <c r="T571" s="22"/>
      <c r="U571" s="22"/>
      <c r="V571" s="22"/>
      <c r="W571" s="22"/>
    </row>
    <row r="572" ht="31.4" customHeight="1" spans="1:23">
      <c r="A572" s="121" t="s">
        <v>82</v>
      </c>
      <c r="B572" s="117" t="s">
        <v>481</v>
      </c>
      <c r="C572" s="23" t="s">
        <v>242</v>
      </c>
      <c r="D572" s="23" t="s">
        <v>163</v>
      </c>
      <c r="E572" s="23" t="s">
        <v>164</v>
      </c>
      <c r="F572" s="23" t="s">
        <v>245</v>
      </c>
      <c r="G572" s="23" t="s">
        <v>246</v>
      </c>
      <c r="H572" s="22">
        <v>47048.63</v>
      </c>
      <c r="I572" s="22">
        <v>41048.63</v>
      </c>
      <c r="J572" s="22">
        <v>10262.16</v>
      </c>
      <c r="K572" s="22"/>
      <c r="L572" s="22">
        <v>30786.47</v>
      </c>
      <c r="M572" s="22"/>
      <c r="N572" s="22"/>
      <c r="O572" s="22"/>
      <c r="P572" s="22"/>
      <c r="Q572" s="22"/>
      <c r="R572" s="22">
        <v>6000</v>
      </c>
      <c r="S572" s="22"/>
      <c r="T572" s="22"/>
      <c r="U572" s="22"/>
      <c r="V572" s="22"/>
      <c r="W572" s="22">
        <v>6000</v>
      </c>
    </row>
    <row r="573" ht="31.4" customHeight="1" spans="1:23">
      <c r="A573" s="121" t="s">
        <v>82</v>
      </c>
      <c r="B573" s="117" t="s">
        <v>481</v>
      </c>
      <c r="C573" s="23" t="s">
        <v>242</v>
      </c>
      <c r="D573" s="23" t="s">
        <v>163</v>
      </c>
      <c r="E573" s="23" t="s">
        <v>164</v>
      </c>
      <c r="F573" s="23" t="s">
        <v>247</v>
      </c>
      <c r="G573" s="23" t="s">
        <v>248</v>
      </c>
      <c r="H573" s="22">
        <v>10000</v>
      </c>
      <c r="I573" s="22">
        <v>10000</v>
      </c>
      <c r="J573" s="22"/>
      <c r="K573" s="22"/>
      <c r="L573" s="22">
        <v>10000</v>
      </c>
      <c r="M573" s="22"/>
      <c r="N573" s="22"/>
      <c r="O573" s="22"/>
      <c r="P573" s="22"/>
      <c r="Q573" s="22"/>
      <c r="R573" s="22"/>
      <c r="S573" s="22"/>
      <c r="T573" s="22"/>
      <c r="U573" s="22"/>
      <c r="V573" s="22"/>
      <c r="W573" s="22"/>
    </row>
    <row r="574" ht="31.4" customHeight="1" spans="1:23">
      <c r="A574" s="121" t="s">
        <v>82</v>
      </c>
      <c r="B574" s="117" t="s">
        <v>481</v>
      </c>
      <c r="C574" s="23" t="s">
        <v>242</v>
      </c>
      <c r="D574" s="23" t="s">
        <v>163</v>
      </c>
      <c r="E574" s="23" t="s">
        <v>164</v>
      </c>
      <c r="F574" s="23" t="s">
        <v>341</v>
      </c>
      <c r="G574" s="23" t="s">
        <v>342</v>
      </c>
      <c r="H574" s="22">
        <v>500</v>
      </c>
      <c r="I574" s="22">
        <v>500</v>
      </c>
      <c r="J574" s="22">
        <v>125</v>
      </c>
      <c r="K574" s="22"/>
      <c r="L574" s="22">
        <v>375</v>
      </c>
      <c r="M574" s="22"/>
      <c r="N574" s="22"/>
      <c r="O574" s="22"/>
      <c r="P574" s="22"/>
      <c r="Q574" s="22"/>
      <c r="R574" s="22"/>
      <c r="S574" s="22"/>
      <c r="T574" s="22"/>
      <c r="U574" s="22"/>
      <c r="V574" s="22"/>
      <c r="W574" s="22"/>
    </row>
    <row r="575" ht="31.4" customHeight="1" spans="1:23">
      <c r="A575" s="121" t="s">
        <v>82</v>
      </c>
      <c r="B575" s="117" t="s">
        <v>481</v>
      </c>
      <c r="C575" s="23" t="s">
        <v>242</v>
      </c>
      <c r="D575" s="23" t="s">
        <v>163</v>
      </c>
      <c r="E575" s="23" t="s">
        <v>164</v>
      </c>
      <c r="F575" s="23" t="s">
        <v>249</v>
      </c>
      <c r="G575" s="23" t="s">
        <v>250</v>
      </c>
      <c r="H575" s="22">
        <v>17000</v>
      </c>
      <c r="I575" s="22">
        <v>3000</v>
      </c>
      <c r="J575" s="22">
        <v>750</v>
      </c>
      <c r="K575" s="22"/>
      <c r="L575" s="22">
        <v>2250</v>
      </c>
      <c r="M575" s="22"/>
      <c r="N575" s="22"/>
      <c r="O575" s="22"/>
      <c r="P575" s="22"/>
      <c r="Q575" s="22"/>
      <c r="R575" s="22">
        <v>14000</v>
      </c>
      <c r="S575" s="22"/>
      <c r="T575" s="22"/>
      <c r="U575" s="22"/>
      <c r="V575" s="22"/>
      <c r="W575" s="22">
        <v>14000</v>
      </c>
    </row>
    <row r="576" ht="31.4" customHeight="1" spans="1:23">
      <c r="A576" s="121" t="s">
        <v>82</v>
      </c>
      <c r="B576" s="117" t="s">
        <v>481</v>
      </c>
      <c r="C576" s="23" t="s">
        <v>242</v>
      </c>
      <c r="D576" s="23" t="s">
        <v>163</v>
      </c>
      <c r="E576" s="23" t="s">
        <v>164</v>
      </c>
      <c r="F576" s="23" t="s">
        <v>251</v>
      </c>
      <c r="G576" s="23" t="s">
        <v>252</v>
      </c>
      <c r="H576" s="22">
        <v>41000</v>
      </c>
      <c r="I576" s="22">
        <v>7000</v>
      </c>
      <c r="J576" s="22">
        <v>1750</v>
      </c>
      <c r="K576" s="22"/>
      <c r="L576" s="22">
        <v>5250</v>
      </c>
      <c r="M576" s="22"/>
      <c r="N576" s="22"/>
      <c r="O576" s="22"/>
      <c r="P576" s="22"/>
      <c r="Q576" s="22"/>
      <c r="R576" s="22">
        <v>34000</v>
      </c>
      <c r="S576" s="22"/>
      <c r="T576" s="22"/>
      <c r="U576" s="22"/>
      <c r="V576" s="22"/>
      <c r="W576" s="22">
        <v>34000</v>
      </c>
    </row>
    <row r="577" ht="31.4" customHeight="1" spans="1:23">
      <c r="A577" s="121" t="s">
        <v>82</v>
      </c>
      <c r="B577" s="117" t="s">
        <v>481</v>
      </c>
      <c r="C577" s="23" t="s">
        <v>242</v>
      </c>
      <c r="D577" s="23" t="s">
        <v>163</v>
      </c>
      <c r="E577" s="23" t="s">
        <v>164</v>
      </c>
      <c r="F577" s="23" t="s">
        <v>253</v>
      </c>
      <c r="G577" s="23" t="s">
        <v>254</v>
      </c>
      <c r="H577" s="22">
        <v>3000</v>
      </c>
      <c r="I577" s="22">
        <v>3000</v>
      </c>
      <c r="J577" s="22">
        <v>750</v>
      </c>
      <c r="K577" s="22"/>
      <c r="L577" s="22">
        <v>2250</v>
      </c>
      <c r="M577" s="22"/>
      <c r="N577" s="22"/>
      <c r="O577" s="22"/>
      <c r="P577" s="22"/>
      <c r="Q577" s="22"/>
      <c r="R577" s="22"/>
      <c r="S577" s="22"/>
      <c r="T577" s="22"/>
      <c r="U577" s="22"/>
      <c r="V577" s="22"/>
      <c r="W577" s="22"/>
    </row>
    <row r="578" ht="31.4" customHeight="1" spans="1:23">
      <c r="A578" s="121" t="s">
        <v>82</v>
      </c>
      <c r="B578" s="117" t="s">
        <v>481</v>
      </c>
      <c r="C578" s="23" t="s">
        <v>242</v>
      </c>
      <c r="D578" s="23" t="s">
        <v>163</v>
      </c>
      <c r="E578" s="23" t="s">
        <v>164</v>
      </c>
      <c r="F578" s="23" t="s">
        <v>255</v>
      </c>
      <c r="G578" s="23" t="s">
        <v>256</v>
      </c>
      <c r="H578" s="22">
        <v>153360</v>
      </c>
      <c r="I578" s="22"/>
      <c r="J578" s="22"/>
      <c r="K578" s="22"/>
      <c r="L578" s="22"/>
      <c r="M578" s="22"/>
      <c r="N578" s="22"/>
      <c r="O578" s="22"/>
      <c r="P578" s="22"/>
      <c r="Q578" s="22"/>
      <c r="R578" s="22">
        <v>153360</v>
      </c>
      <c r="S578" s="22"/>
      <c r="T578" s="22"/>
      <c r="U578" s="22"/>
      <c r="V578" s="22"/>
      <c r="W578" s="22">
        <v>153360</v>
      </c>
    </row>
    <row r="579" ht="31.4" customHeight="1" spans="1:23">
      <c r="A579" s="121" t="s">
        <v>82</v>
      </c>
      <c r="B579" s="117" t="s">
        <v>481</v>
      </c>
      <c r="C579" s="23" t="s">
        <v>242</v>
      </c>
      <c r="D579" s="23" t="s">
        <v>163</v>
      </c>
      <c r="E579" s="23" t="s">
        <v>164</v>
      </c>
      <c r="F579" s="23" t="s">
        <v>257</v>
      </c>
      <c r="G579" s="23" t="s">
        <v>258</v>
      </c>
      <c r="H579" s="22">
        <v>186380</v>
      </c>
      <c r="I579" s="22">
        <v>186380</v>
      </c>
      <c r="J579" s="22">
        <v>46595</v>
      </c>
      <c r="K579" s="22"/>
      <c r="L579" s="22">
        <v>139785</v>
      </c>
      <c r="M579" s="22"/>
      <c r="N579" s="22"/>
      <c r="O579" s="22"/>
      <c r="P579" s="22"/>
      <c r="Q579" s="22"/>
      <c r="R579" s="22"/>
      <c r="S579" s="22"/>
      <c r="T579" s="22"/>
      <c r="U579" s="22"/>
      <c r="V579" s="22"/>
      <c r="W579" s="22"/>
    </row>
    <row r="580" ht="31.4" customHeight="1" spans="1:23">
      <c r="A580" s="121" t="s">
        <v>82</v>
      </c>
      <c r="B580" s="117" t="s">
        <v>481</v>
      </c>
      <c r="C580" s="23" t="s">
        <v>242</v>
      </c>
      <c r="D580" s="23" t="s">
        <v>163</v>
      </c>
      <c r="E580" s="23" t="s">
        <v>164</v>
      </c>
      <c r="F580" s="23" t="s">
        <v>259</v>
      </c>
      <c r="G580" s="23" t="s">
        <v>260</v>
      </c>
      <c r="H580" s="22">
        <v>30000</v>
      </c>
      <c r="I580" s="22">
        <v>10000</v>
      </c>
      <c r="J580" s="22">
        <v>2500</v>
      </c>
      <c r="K580" s="22"/>
      <c r="L580" s="22">
        <v>7500</v>
      </c>
      <c r="M580" s="22"/>
      <c r="N580" s="22"/>
      <c r="O580" s="22"/>
      <c r="P580" s="22"/>
      <c r="Q580" s="22"/>
      <c r="R580" s="22">
        <v>20000</v>
      </c>
      <c r="S580" s="22"/>
      <c r="T580" s="22"/>
      <c r="U580" s="22"/>
      <c r="V580" s="22"/>
      <c r="W580" s="22">
        <v>20000</v>
      </c>
    </row>
    <row r="581" ht="31.4" customHeight="1" spans="1:23">
      <c r="A581" s="121" t="s">
        <v>82</v>
      </c>
      <c r="B581" s="117" t="s">
        <v>481</v>
      </c>
      <c r="C581" s="23" t="s">
        <v>242</v>
      </c>
      <c r="D581" s="23" t="s">
        <v>163</v>
      </c>
      <c r="E581" s="23" t="s">
        <v>164</v>
      </c>
      <c r="F581" s="23" t="s">
        <v>345</v>
      </c>
      <c r="G581" s="23" t="s">
        <v>346</v>
      </c>
      <c r="H581" s="22">
        <v>30000</v>
      </c>
      <c r="I581" s="22"/>
      <c r="J581" s="22"/>
      <c r="K581" s="22"/>
      <c r="L581" s="22"/>
      <c r="M581" s="22"/>
      <c r="N581" s="22"/>
      <c r="O581" s="22"/>
      <c r="P581" s="22"/>
      <c r="Q581" s="22"/>
      <c r="R581" s="22">
        <v>30000</v>
      </c>
      <c r="S581" s="22"/>
      <c r="T581" s="22"/>
      <c r="U581" s="22"/>
      <c r="V581" s="22"/>
      <c r="W581" s="22">
        <v>30000</v>
      </c>
    </row>
    <row r="582" ht="31.4" customHeight="1" spans="1:23">
      <c r="A582" s="121" t="s">
        <v>82</v>
      </c>
      <c r="B582" s="117" t="s">
        <v>481</v>
      </c>
      <c r="C582" s="23" t="s">
        <v>242</v>
      </c>
      <c r="D582" s="23" t="s">
        <v>163</v>
      </c>
      <c r="E582" s="23" t="s">
        <v>164</v>
      </c>
      <c r="F582" s="23" t="s">
        <v>236</v>
      </c>
      <c r="G582" s="23" t="s">
        <v>237</v>
      </c>
      <c r="H582" s="22">
        <v>43200</v>
      </c>
      <c r="I582" s="22"/>
      <c r="J582" s="22"/>
      <c r="K582" s="22"/>
      <c r="L582" s="22"/>
      <c r="M582" s="22"/>
      <c r="N582" s="22"/>
      <c r="O582" s="22"/>
      <c r="P582" s="22"/>
      <c r="Q582" s="22"/>
      <c r="R582" s="22">
        <v>43200</v>
      </c>
      <c r="S582" s="22"/>
      <c r="T582" s="22"/>
      <c r="U582" s="22"/>
      <c r="V582" s="22"/>
      <c r="W582" s="22">
        <v>43200</v>
      </c>
    </row>
    <row r="583" ht="31.4" customHeight="1" spans="1:23">
      <c r="A583" s="121" t="s">
        <v>82</v>
      </c>
      <c r="B583" s="117" t="s">
        <v>481</v>
      </c>
      <c r="C583" s="23" t="s">
        <v>242</v>
      </c>
      <c r="D583" s="23" t="s">
        <v>163</v>
      </c>
      <c r="E583" s="23" t="s">
        <v>164</v>
      </c>
      <c r="F583" s="23" t="s">
        <v>243</v>
      </c>
      <c r="G583" s="23" t="s">
        <v>244</v>
      </c>
      <c r="H583" s="22">
        <v>505440.17</v>
      </c>
      <c r="I583" s="22">
        <v>386380.17</v>
      </c>
      <c r="J583" s="22">
        <v>96595.04</v>
      </c>
      <c r="K583" s="22"/>
      <c r="L583" s="22">
        <v>289785.13</v>
      </c>
      <c r="M583" s="22"/>
      <c r="N583" s="22"/>
      <c r="O583" s="22"/>
      <c r="P583" s="22"/>
      <c r="Q583" s="22"/>
      <c r="R583" s="22">
        <v>119060</v>
      </c>
      <c r="S583" s="22"/>
      <c r="T583" s="22"/>
      <c r="U583" s="22"/>
      <c r="V583" s="22"/>
      <c r="W583" s="22">
        <v>119060</v>
      </c>
    </row>
    <row r="584" ht="31.4" customHeight="1" spans="1:23">
      <c r="A584" s="23" t="s">
        <v>84</v>
      </c>
      <c r="B584" s="23"/>
      <c r="C584" s="23"/>
      <c r="D584" s="23"/>
      <c r="E584" s="23"/>
      <c r="F584" s="23"/>
      <c r="G584" s="23"/>
      <c r="H584" s="22">
        <v>11058736.58</v>
      </c>
      <c r="I584" s="22">
        <v>10907610.58</v>
      </c>
      <c r="J584" s="22">
        <v>2696777.85</v>
      </c>
      <c r="K584" s="22"/>
      <c r="L584" s="22">
        <v>8210832.73</v>
      </c>
      <c r="M584" s="22"/>
      <c r="N584" s="22"/>
      <c r="O584" s="22"/>
      <c r="P584" s="22"/>
      <c r="Q584" s="22"/>
      <c r="R584" s="22">
        <v>151126</v>
      </c>
      <c r="S584" s="22"/>
      <c r="T584" s="22"/>
      <c r="U584" s="22"/>
      <c r="V584" s="22"/>
      <c r="W584" s="22">
        <v>151126</v>
      </c>
    </row>
    <row r="585" ht="31.4" customHeight="1" spans="1:23">
      <c r="A585" s="121" t="s">
        <v>84</v>
      </c>
      <c r="B585" s="117" t="s">
        <v>482</v>
      </c>
      <c r="C585" s="23" t="s">
        <v>308</v>
      </c>
      <c r="D585" s="23" t="s">
        <v>163</v>
      </c>
      <c r="E585" s="23" t="s">
        <v>164</v>
      </c>
      <c r="F585" s="23" t="s">
        <v>269</v>
      </c>
      <c r="G585" s="23" t="s">
        <v>270</v>
      </c>
      <c r="H585" s="22">
        <v>3295596</v>
      </c>
      <c r="I585" s="22">
        <v>3295596</v>
      </c>
      <c r="J585" s="22">
        <v>823899</v>
      </c>
      <c r="K585" s="22"/>
      <c r="L585" s="22">
        <v>2471697</v>
      </c>
      <c r="M585" s="22"/>
      <c r="N585" s="22"/>
      <c r="O585" s="22"/>
      <c r="P585" s="22"/>
      <c r="Q585" s="22"/>
      <c r="R585" s="22"/>
      <c r="S585" s="22"/>
      <c r="T585" s="22"/>
      <c r="U585" s="22"/>
      <c r="V585" s="22"/>
      <c r="W585" s="22"/>
    </row>
    <row r="586" ht="31.4" customHeight="1" spans="1:23">
      <c r="A586" s="121" t="s">
        <v>84</v>
      </c>
      <c r="B586" s="117" t="s">
        <v>482</v>
      </c>
      <c r="C586" s="23" t="s">
        <v>308</v>
      </c>
      <c r="D586" s="23" t="s">
        <v>163</v>
      </c>
      <c r="E586" s="23" t="s">
        <v>164</v>
      </c>
      <c r="F586" s="23" t="s">
        <v>271</v>
      </c>
      <c r="G586" s="23" t="s">
        <v>272</v>
      </c>
      <c r="H586" s="22">
        <v>489468</v>
      </c>
      <c r="I586" s="22">
        <v>489468</v>
      </c>
      <c r="J586" s="22">
        <v>122367</v>
      </c>
      <c r="K586" s="22"/>
      <c r="L586" s="22">
        <v>367101</v>
      </c>
      <c r="M586" s="22"/>
      <c r="N586" s="22"/>
      <c r="O586" s="22"/>
      <c r="P586" s="22"/>
      <c r="Q586" s="22"/>
      <c r="R586" s="22"/>
      <c r="S586" s="22"/>
      <c r="T586" s="22"/>
      <c r="U586" s="22"/>
      <c r="V586" s="22"/>
      <c r="W586" s="22"/>
    </row>
    <row r="587" ht="31.4" customHeight="1" spans="1:23">
      <c r="A587" s="121" t="s">
        <v>84</v>
      </c>
      <c r="B587" s="117" t="s">
        <v>482</v>
      </c>
      <c r="C587" s="23" t="s">
        <v>308</v>
      </c>
      <c r="D587" s="23" t="s">
        <v>163</v>
      </c>
      <c r="E587" s="23" t="s">
        <v>164</v>
      </c>
      <c r="F587" s="23" t="s">
        <v>273</v>
      </c>
      <c r="G587" s="23" t="s">
        <v>274</v>
      </c>
      <c r="H587" s="22">
        <v>274633</v>
      </c>
      <c r="I587" s="22">
        <v>274633</v>
      </c>
      <c r="J587" s="22">
        <v>68658.25</v>
      </c>
      <c r="K587" s="22"/>
      <c r="L587" s="22">
        <v>205974.75</v>
      </c>
      <c r="M587" s="22"/>
      <c r="N587" s="22"/>
      <c r="O587" s="22"/>
      <c r="P587" s="22"/>
      <c r="Q587" s="22"/>
      <c r="R587" s="22"/>
      <c r="S587" s="22"/>
      <c r="T587" s="22"/>
      <c r="U587" s="22"/>
      <c r="V587" s="22"/>
      <c r="W587" s="22"/>
    </row>
    <row r="588" ht="31.4" customHeight="1" spans="1:23">
      <c r="A588" s="121" t="s">
        <v>84</v>
      </c>
      <c r="B588" s="117" t="s">
        <v>482</v>
      </c>
      <c r="C588" s="23" t="s">
        <v>308</v>
      </c>
      <c r="D588" s="23" t="s">
        <v>163</v>
      </c>
      <c r="E588" s="23" t="s">
        <v>164</v>
      </c>
      <c r="F588" s="23" t="s">
        <v>309</v>
      </c>
      <c r="G588" s="23" t="s">
        <v>310</v>
      </c>
      <c r="H588" s="22">
        <v>3430800</v>
      </c>
      <c r="I588" s="22">
        <v>3430800</v>
      </c>
      <c r="J588" s="22">
        <v>857700</v>
      </c>
      <c r="K588" s="22"/>
      <c r="L588" s="22">
        <v>2573100</v>
      </c>
      <c r="M588" s="22"/>
      <c r="N588" s="22"/>
      <c r="O588" s="22"/>
      <c r="P588" s="22"/>
      <c r="Q588" s="22"/>
      <c r="R588" s="22"/>
      <c r="S588" s="22"/>
      <c r="T588" s="22"/>
      <c r="U588" s="22"/>
      <c r="V588" s="22"/>
      <c r="W588" s="22"/>
    </row>
    <row r="589" ht="31.4" customHeight="1" spans="1:23">
      <c r="A589" s="121" t="s">
        <v>84</v>
      </c>
      <c r="B589" s="117" t="s">
        <v>483</v>
      </c>
      <c r="C589" s="23" t="s">
        <v>276</v>
      </c>
      <c r="D589" s="23" t="s">
        <v>130</v>
      </c>
      <c r="E589" s="23" t="s">
        <v>131</v>
      </c>
      <c r="F589" s="23" t="s">
        <v>277</v>
      </c>
      <c r="G589" s="23" t="s">
        <v>278</v>
      </c>
      <c r="H589" s="22">
        <v>1069869.19</v>
      </c>
      <c r="I589" s="22">
        <v>1069869.19</v>
      </c>
      <c r="J589" s="22">
        <v>267467.3</v>
      </c>
      <c r="K589" s="22"/>
      <c r="L589" s="22">
        <v>802401.89</v>
      </c>
      <c r="M589" s="22"/>
      <c r="N589" s="22"/>
      <c r="O589" s="22"/>
      <c r="P589" s="22"/>
      <c r="Q589" s="22"/>
      <c r="R589" s="22"/>
      <c r="S589" s="22"/>
      <c r="T589" s="22"/>
      <c r="U589" s="22"/>
      <c r="V589" s="22"/>
      <c r="W589" s="22"/>
    </row>
    <row r="590" ht="31.4" customHeight="1" spans="1:23">
      <c r="A590" s="121" t="s">
        <v>84</v>
      </c>
      <c r="B590" s="117" t="s">
        <v>483</v>
      </c>
      <c r="C590" s="23" t="s">
        <v>276</v>
      </c>
      <c r="D590" s="23" t="s">
        <v>134</v>
      </c>
      <c r="E590" s="23" t="s">
        <v>133</v>
      </c>
      <c r="F590" s="23" t="s">
        <v>279</v>
      </c>
      <c r="G590" s="23" t="s">
        <v>280</v>
      </c>
      <c r="H590" s="22">
        <v>55326.58</v>
      </c>
      <c r="I590" s="22">
        <v>55326.58</v>
      </c>
      <c r="J590" s="22">
        <v>13831.65</v>
      </c>
      <c r="K590" s="22"/>
      <c r="L590" s="22">
        <v>41494.93</v>
      </c>
      <c r="M590" s="22"/>
      <c r="N590" s="22"/>
      <c r="O590" s="22"/>
      <c r="P590" s="22"/>
      <c r="Q590" s="22"/>
      <c r="R590" s="22"/>
      <c r="S590" s="22"/>
      <c r="T590" s="22"/>
      <c r="U590" s="22"/>
      <c r="V590" s="22"/>
      <c r="W590" s="22"/>
    </row>
    <row r="591" ht="31.4" customHeight="1" spans="1:23">
      <c r="A591" s="121" t="s">
        <v>84</v>
      </c>
      <c r="B591" s="117" t="s">
        <v>483</v>
      </c>
      <c r="C591" s="23" t="s">
        <v>276</v>
      </c>
      <c r="D591" s="23" t="s">
        <v>141</v>
      </c>
      <c r="E591" s="23" t="s">
        <v>142</v>
      </c>
      <c r="F591" s="23" t="s">
        <v>281</v>
      </c>
      <c r="G591" s="23" t="s">
        <v>282</v>
      </c>
      <c r="H591" s="22">
        <v>414574.31</v>
      </c>
      <c r="I591" s="22">
        <v>414574.31</v>
      </c>
      <c r="J591" s="22">
        <v>103643.58</v>
      </c>
      <c r="K591" s="22"/>
      <c r="L591" s="22">
        <v>310930.73</v>
      </c>
      <c r="M591" s="22"/>
      <c r="N591" s="22"/>
      <c r="O591" s="22"/>
      <c r="P591" s="22"/>
      <c r="Q591" s="22"/>
      <c r="R591" s="22"/>
      <c r="S591" s="22"/>
      <c r="T591" s="22"/>
      <c r="U591" s="22"/>
      <c r="V591" s="22"/>
      <c r="W591" s="22"/>
    </row>
    <row r="592" ht="31.4" customHeight="1" spans="1:23">
      <c r="A592" s="121" t="s">
        <v>84</v>
      </c>
      <c r="B592" s="117" t="s">
        <v>483</v>
      </c>
      <c r="C592" s="23" t="s">
        <v>276</v>
      </c>
      <c r="D592" s="23" t="s">
        <v>141</v>
      </c>
      <c r="E592" s="23" t="s">
        <v>142</v>
      </c>
      <c r="F592" s="23" t="s">
        <v>283</v>
      </c>
      <c r="G592" s="23" t="s">
        <v>284</v>
      </c>
      <c r="H592" s="22">
        <v>58800</v>
      </c>
      <c r="I592" s="22">
        <v>58800</v>
      </c>
      <c r="J592" s="22">
        <v>14700</v>
      </c>
      <c r="K592" s="22"/>
      <c r="L592" s="22">
        <v>44100</v>
      </c>
      <c r="M592" s="22"/>
      <c r="N592" s="22"/>
      <c r="O592" s="22"/>
      <c r="P592" s="22"/>
      <c r="Q592" s="22"/>
      <c r="R592" s="22"/>
      <c r="S592" s="22"/>
      <c r="T592" s="22"/>
      <c r="U592" s="22"/>
      <c r="V592" s="22"/>
      <c r="W592" s="22"/>
    </row>
    <row r="593" ht="31.4" customHeight="1" spans="1:23">
      <c r="A593" s="121" t="s">
        <v>84</v>
      </c>
      <c r="B593" s="117" t="s">
        <v>483</v>
      </c>
      <c r="C593" s="23" t="s">
        <v>276</v>
      </c>
      <c r="D593" s="23" t="s">
        <v>143</v>
      </c>
      <c r="E593" s="23" t="s">
        <v>144</v>
      </c>
      <c r="F593" s="23" t="s">
        <v>285</v>
      </c>
      <c r="G593" s="23" t="s">
        <v>286</v>
      </c>
      <c r="H593" s="22">
        <v>160828.22</v>
      </c>
      <c r="I593" s="22">
        <v>160828.22</v>
      </c>
      <c r="J593" s="22">
        <v>40207.06</v>
      </c>
      <c r="K593" s="22"/>
      <c r="L593" s="22">
        <v>120621.16</v>
      </c>
      <c r="M593" s="22"/>
      <c r="N593" s="22"/>
      <c r="O593" s="22"/>
      <c r="P593" s="22"/>
      <c r="Q593" s="22"/>
      <c r="R593" s="22"/>
      <c r="S593" s="22"/>
      <c r="T593" s="22"/>
      <c r="U593" s="22"/>
      <c r="V593" s="22"/>
      <c r="W593" s="22"/>
    </row>
    <row r="594" ht="31.4" customHeight="1" spans="1:23">
      <c r="A594" s="121" t="s">
        <v>84</v>
      </c>
      <c r="B594" s="117" t="s">
        <v>483</v>
      </c>
      <c r="C594" s="23" t="s">
        <v>276</v>
      </c>
      <c r="D594" s="23" t="s">
        <v>145</v>
      </c>
      <c r="E594" s="23" t="s">
        <v>146</v>
      </c>
      <c r="F594" s="23" t="s">
        <v>279</v>
      </c>
      <c r="G594" s="23" t="s">
        <v>280</v>
      </c>
      <c r="H594" s="22">
        <v>19687.5</v>
      </c>
      <c r="I594" s="22">
        <v>19687.5</v>
      </c>
      <c r="J594" s="22">
        <v>19687.5</v>
      </c>
      <c r="K594" s="22"/>
      <c r="L594" s="22"/>
      <c r="M594" s="22"/>
      <c r="N594" s="22"/>
      <c r="O594" s="22"/>
      <c r="P594" s="22"/>
      <c r="Q594" s="22"/>
      <c r="R594" s="22"/>
      <c r="S594" s="22"/>
      <c r="T594" s="22"/>
      <c r="U594" s="22"/>
      <c r="V594" s="22"/>
      <c r="W594" s="22"/>
    </row>
    <row r="595" ht="31.4" customHeight="1" spans="1:23">
      <c r="A595" s="121" t="s">
        <v>84</v>
      </c>
      <c r="B595" s="117" t="s">
        <v>484</v>
      </c>
      <c r="C595" s="23" t="s">
        <v>183</v>
      </c>
      <c r="D595" s="23" t="s">
        <v>182</v>
      </c>
      <c r="E595" s="23" t="s">
        <v>183</v>
      </c>
      <c r="F595" s="23" t="s">
        <v>288</v>
      </c>
      <c r="G595" s="23" t="s">
        <v>183</v>
      </c>
      <c r="H595" s="22">
        <v>844880.15</v>
      </c>
      <c r="I595" s="22">
        <v>844880.15</v>
      </c>
      <c r="J595" s="22">
        <v>211220.04</v>
      </c>
      <c r="K595" s="22"/>
      <c r="L595" s="22">
        <v>633660.11</v>
      </c>
      <c r="M595" s="22"/>
      <c r="N595" s="22"/>
      <c r="O595" s="22"/>
      <c r="P595" s="22"/>
      <c r="Q595" s="22"/>
      <c r="R595" s="22"/>
      <c r="S595" s="22"/>
      <c r="T595" s="22"/>
      <c r="U595" s="22"/>
      <c r="V595" s="22"/>
      <c r="W595" s="22"/>
    </row>
    <row r="596" ht="31.4" customHeight="1" spans="1:23">
      <c r="A596" s="121" t="s">
        <v>84</v>
      </c>
      <c r="B596" s="117" t="s">
        <v>485</v>
      </c>
      <c r="C596" s="23" t="s">
        <v>290</v>
      </c>
      <c r="D596" s="23" t="s">
        <v>163</v>
      </c>
      <c r="E596" s="23" t="s">
        <v>164</v>
      </c>
      <c r="F596" s="23" t="s">
        <v>291</v>
      </c>
      <c r="G596" s="23" t="s">
        <v>292</v>
      </c>
      <c r="H596" s="22">
        <v>29078.4</v>
      </c>
      <c r="I596" s="22">
        <v>29078.4</v>
      </c>
      <c r="J596" s="22">
        <v>7269.6</v>
      </c>
      <c r="K596" s="22"/>
      <c r="L596" s="22">
        <v>21808.8</v>
      </c>
      <c r="M596" s="22"/>
      <c r="N596" s="22"/>
      <c r="O596" s="22"/>
      <c r="P596" s="22"/>
      <c r="Q596" s="22"/>
      <c r="R596" s="22"/>
      <c r="S596" s="22"/>
      <c r="T596" s="22"/>
      <c r="U596" s="22"/>
      <c r="V596" s="22"/>
      <c r="W596" s="22"/>
    </row>
    <row r="597" ht="31.4" customHeight="1" spans="1:23">
      <c r="A597" s="121" t="s">
        <v>84</v>
      </c>
      <c r="B597" s="117" t="s">
        <v>486</v>
      </c>
      <c r="C597" s="23" t="s">
        <v>294</v>
      </c>
      <c r="D597" s="23" t="s">
        <v>163</v>
      </c>
      <c r="E597" s="23" t="s">
        <v>164</v>
      </c>
      <c r="F597" s="23" t="s">
        <v>295</v>
      </c>
      <c r="G597" s="23" t="s">
        <v>296</v>
      </c>
      <c r="H597" s="22">
        <v>144566</v>
      </c>
      <c r="I597" s="22">
        <v>122500</v>
      </c>
      <c r="J597" s="22"/>
      <c r="K597" s="22"/>
      <c r="L597" s="22">
        <v>122500</v>
      </c>
      <c r="M597" s="22"/>
      <c r="N597" s="22"/>
      <c r="O597" s="22"/>
      <c r="P597" s="22"/>
      <c r="Q597" s="22"/>
      <c r="R597" s="22">
        <v>22066</v>
      </c>
      <c r="S597" s="22"/>
      <c r="T597" s="22"/>
      <c r="U597" s="22"/>
      <c r="V597" s="22"/>
      <c r="W597" s="22">
        <v>22066</v>
      </c>
    </row>
    <row r="598" ht="31.4" customHeight="1" spans="1:23">
      <c r="A598" s="121" t="s">
        <v>84</v>
      </c>
      <c r="B598" s="117" t="s">
        <v>487</v>
      </c>
      <c r="C598" s="23" t="s">
        <v>212</v>
      </c>
      <c r="D598" s="23" t="s">
        <v>163</v>
      </c>
      <c r="E598" s="23" t="s">
        <v>164</v>
      </c>
      <c r="F598" s="23" t="s">
        <v>233</v>
      </c>
      <c r="G598" s="23" t="s">
        <v>212</v>
      </c>
      <c r="H598" s="22">
        <v>3000</v>
      </c>
      <c r="I598" s="22"/>
      <c r="J598" s="22"/>
      <c r="K598" s="22"/>
      <c r="L598" s="22"/>
      <c r="M598" s="22"/>
      <c r="N598" s="22"/>
      <c r="O598" s="22"/>
      <c r="P598" s="22"/>
      <c r="Q598" s="22"/>
      <c r="R598" s="22">
        <v>3000</v>
      </c>
      <c r="S598" s="22"/>
      <c r="T598" s="22"/>
      <c r="U598" s="22"/>
      <c r="V598" s="22"/>
      <c r="W598" s="22">
        <v>3000</v>
      </c>
    </row>
    <row r="599" ht="31.4" customHeight="1" spans="1:23">
      <c r="A599" s="121" t="s">
        <v>84</v>
      </c>
      <c r="B599" s="117" t="s">
        <v>488</v>
      </c>
      <c r="C599" s="23" t="s">
        <v>239</v>
      </c>
      <c r="D599" s="23" t="s">
        <v>163</v>
      </c>
      <c r="E599" s="23" t="s">
        <v>164</v>
      </c>
      <c r="F599" s="23" t="s">
        <v>240</v>
      </c>
      <c r="G599" s="23" t="s">
        <v>239</v>
      </c>
      <c r="H599" s="22">
        <v>149809.94</v>
      </c>
      <c r="I599" s="22">
        <v>149809.94</v>
      </c>
      <c r="J599" s="22">
        <v>37452.49</v>
      </c>
      <c r="K599" s="22"/>
      <c r="L599" s="22">
        <v>112357.45</v>
      </c>
      <c r="M599" s="22"/>
      <c r="N599" s="22"/>
      <c r="O599" s="22"/>
      <c r="P599" s="22"/>
      <c r="Q599" s="22"/>
      <c r="R599" s="22"/>
      <c r="S599" s="22"/>
      <c r="T599" s="22"/>
      <c r="U599" s="22"/>
      <c r="V599" s="22"/>
      <c r="W599" s="22"/>
    </row>
    <row r="600" ht="31.4" customHeight="1" spans="1:23">
      <c r="A600" s="121" t="s">
        <v>84</v>
      </c>
      <c r="B600" s="117" t="s">
        <v>489</v>
      </c>
      <c r="C600" s="23" t="s">
        <v>242</v>
      </c>
      <c r="D600" s="23" t="s">
        <v>128</v>
      </c>
      <c r="E600" s="23" t="s">
        <v>129</v>
      </c>
      <c r="F600" s="23" t="s">
        <v>243</v>
      </c>
      <c r="G600" s="23" t="s">
        <v>244</v>
      </c>
      <c r="H600" s="22">
        <v>35930</v>
      </c>
      <c r="I600" s="22">
        <v>15930</v>
      </c>
      <c r="J600" s="22">
        <v>3982.5</v>
      </c>
      <c r="K600" s="22"/>
      <c r="L600" s="22">
        <v>11947.5</v>
      </c>
      <c r="M600" s="22"/>
      <c r="N600" s="22"/>
      <c r="O600" s="22"/>
      <c r="P600" s="22"/>
      <c r="Q600" s="22"/>
      <c r="R600" s="22">
        <v>20000</v>
      </c>
      <c r="S600" s="22"/>
      <c r="T600" s="22"/>
      <c r="U600" s="22"/>
      <c r="V600" s="22"/>
      <c r="W600" s="22">
        <v>20000</v>
      </c>
    </row>
    <row r="601" ht="31.4" customHeight="1" spans="1:23">
      <c r="A601" s="121" t="s">
        <v>84</v>
      </c>
      <c r="B601" s="117" t="s">
        <v>489</v>
      </c>
      <c r="C601" s="23" t="s">
        <v>242</v>
      </c>
      <c r="D601" s="23" t="s">
        <v>163</v>
      </c>
      <c r="E601" s="23" t="s">
        <v>164</v>
      </c>
      <c r="F601" s="23" t="s">
        <v>245</v>
      </c>
      <c r="G601" s="23" t="s">
        <v>246</v>
      </c>
      <c r="H601" s="22">
        <v>57061.8</v>
      </c>
      <c r="I601" s="22">
        <v>57061.8</v>
      </c>
      <c r="J601" s="22"/>
      <c r="K601" s="22"/>
      <c r="L601" s="22">
        <v>57061.8</v>
      </c>
      <c r="M601" s="22"/>
      <c r="N601" s="22"/>
      <c r="O601" s="22"/>
      <c r="P601" s="22"/>
      <c r="Q601" s="22"/>
      <c r="R601" s="22"/>
      <c r="S601" s="22"/>
      <c r="T601" s="22"/>
      <c r="U601" s="22"/>
      <c r="V601" s="22"/>
      <c r="W601" s="22"/>
    </row>
    <row r="602" ht="31.4" customHeight="1" spans="1:23">
      <c r="A602" s="121" t="s">
        <v>84</v>
      </c>
      <c r="B602" s="117" t="s">
        <v>489</v>
      </c>
      <c r="C602" s="23" t="s">
        <v>242</v>
      </c>
      <c r="D602" s="23" t="s">
        <v>163</v>
      </c>
      <c r="E602" s="23" t="s">
        <v>164</v>
      </c>
      <c r="F602" s="23" t="s">
        <v>247</v>
      </c>
      <c r="G602" s="23" t="s">
        <v>248</v>
      </c>
      <c r="H602" s="22">
        <v>6000</v>
      </c>
      <c r="I602" s="22">
        <v>6000</v>
      </c>
      <c r="J602" s="22">
        <v>1500</v>
      </c>
      <c r="K602" s="22"/>
      <c r="L602" s="22">
        <v>4500</v>
      </c>
      <c r="M602" s="22"/>
      <c r="N602" s="22"/>
      <c r="O602" s="22"/>
      <c r="P602" s="22"/>
      <c r="Q602" s="22"/>
      <c r="R602" s="22"/>
      <c r="S602" s="22"/>
      <c r="T602" s="22"/>
      <c r="U602" s="22"/>
      <c r="V602" s="22"/>
      <c r="W602" s="22"/>
    </row>
    <row r="603" ht="31.4" customHeight="1" spans="1:23">
      <c r="A603" s="121" t="s">
        <v>84</v>
      </c>
      <c r="B603" s="117" t="s">
        <v>489</v>
      </c>
      <c r="C603" s="23" t="s">
        <v>242</v>
      </c>
      <c r="D603" s="23" t="s">
        <v>163</v>
      </c>
      <c r="E603" s="23" t="s">
        <v>164</v>
      </c>
      <c r="F603" s="23" t="s">
        <v>341</v>
      </c>
      <c r="G603" s="23" t="s">
        <v>342</v>
      </c>
      <c r="H603" s="22">
        <v>20</v>
      </c>
      <c r="I603" s="22"/>
      <c r="J603" s="22"/>
      <c r="K603" s="22"/>
      <c r="L603" s="22"/>
      <c r="M603" s="22"/>
      <c r="N603" s="22"/>
      <c r="O603" s="22"/>
      <c r="P603" s="22"/>
      <c r="Q603" s="22"/>
      <c r="R603" s="22">
        <v>20</v>
      </c>
      <c r="S603" s="22"/>
      <c r="T603" s="22"/>
      <c r="U603" s="22"/>
      <c r="V603" s="22"/>
      <c r="W603" s="22">
        <v>20</v>
      </c>
    </row>
    <row r="604" ht="31.4" customHeight="1" spans="1:23">
      <c r="A604" s="121" t="s">
        <v>84</v>
      </c>
      <c r="B604" s="117" t="s">
        <v>489</v>
      </c>
      <c r="C604" s="23" t="s">
        <v>242</v>
      </c>
      <c r="D604" s="23" t="s">
        <v>163</v>
      </c>
      <c r="E604" s="23" t="s">
        <v>164</v>
      </c>
      <c r="F604" s="23" t="s">
        <v>249</v>
      </c>
      <c r="G604" s="23" t="s">
        <v>250</v>
      </c>
      <c r="H604" s="22">
        <v>12000</v>
      </c>
      <c r="I604" s="22">
        <v>12000</v>
      </c>
      <c r="J604" s="22">
        <v>3000</v>
      </c>
      <c r="K604" s="22"/>
      <c r="L604" s="22">
        <v>9000</v>
      </c>
      <c r="M604" s="22"/>
      <c r="N604" s="22"/>
      <c r="O604" s="22"/>
      <c r="P604" s="22"/>
      <c r="Q604" s="22"/>
      <c r="R604" s="22"/>
      <c r="S604" s="22"/>
      <c r="T604" s="22"/>
      <c r="U604" s="22"/>
      <c r="V604" s="22"/>
      <c r="W604" s="22"/>
    </row>
    <row r="605" ht="31.4" customHeight="1" spans="1:23">
      <c r="A605" s="121" t="s">
        <v>84</v>
      </c>
      <c r="B605" s="117" t="s">
        <v>489</v>
      </c>
      <c r="C605" s="23" t="s">
        <v>242</v>
      </c>
      <c r="D605" s="23" t="s">
        <v>163</v>
      </c>
      <c r="E605" s="23" t="s">
        <v>164</v>
      </c>
      <c r="F605" s="23" t="s">
        <v>251</v>
      </c>
      <c r="G605" s="23" t="s">
        <v>252</v>
      </c>
      <c r="H605" s="22">
        <v>95157.55</v>
      </c>
      <c r="I605" s="22">
        <v>95157.55</v>
      </c>
      <c r="J605" s="22">
        <v>23789.39</v>
      </c>
      <c r="K605" s="22"/>
      <c r="L605" s="22">
        <v>71368.16</v>
      </c>
      <c r="M605" s="22"/>
      <c r="N605" s="22"/>
      <c r="O605" s="22"/>
      <c r="P605" s="22"/>
      <c r="Q605" s="22"/>
      <c r="R605" s="22"/>
      <c r="S605" s="22"/>
      <c r="T605" s="22"/>
      <c r="U605" s="22"/>
      <c r="V605" s="22"/>
      <c r="W605" s="22"/>
    </row>
    <row r="606" ht="31.4" customHeight="1" spans="1:23">
      <c r="A606" s="121" t="s">
        <v>84</v>
      </c>
      <c r="B606" s="117" t="s">
        <v>489</v>
      </c>
      <c r="C606" s="23" t="s">
        <v>242</v>
      </c>
      <c r="D606" s="23" t="s">
        <v>163</v>
      </c>
      <c r="E606" s="23" t="s">
        <v>164</v>
      </c>
      <c r="F606" s="23" t="s">
        <v>253</v>
      </c>
      <c r="G606" s="23" t="s">
        <v>254</v>
      </c>
      <c r="H606" s="22">
        <v>30000</v>
      </c>
      <c r="I606" s="22">
        <v>30000</v>
      </c>
      <c r="J606" s="22">
        <v>7500</v>
      </c>
      <c r="K606" s="22"/>
      <c r="L606" s="22">
        <v>22500</v>
      </c>
      <c r="M606" s="22"/>
      <c r="N606" s="22"/>
      <c r="O606" s="22"/>
      <c r="P606" s="22"/>
      <c r="Q606" s="22"/>
      <c r="R606" s="22"/>
      <c r="S606" s="22"/>
      <c r="T606" s="22"/>
      <c r="U606" s="22"/>
      <c r="V606" s="22"/>
      <c r="W606" s="22"/>
    </row>
    <row r="607" ht="31.4" customHeight="1" spans="1:23">
      <c r="A607" s="121" t="s">
        <v>84</v>
      </c>
      <c r="B607" s="117" t="s">
        <v>489</v>
      </c>
      <c r="C607" s="23" t="s">
        <v>242</v>
      </c>
      <c r="D607" s="23" t="s">
        <v>163</v>
      </c>
      <c r="E607" s="23" t="s">
        <v>164</v>
      </c>
      <c r="F607" s="23" t="s">
        <v>257</v>
      </c>
      <c r="G607" s="23" t="s">
        <v>258</v>
      </c>
      <c r="H607" s="22">
        <v>40000</v>
      </c>
      <c r="I607" s="22">
        <v>40000</v>
      </c>
      <c r="J607" s="22">
        <v>10000</v>
      </c>
      <c r="K607" s="22"/>
      <c r="L607" s="22">
        <v>30000</v>
      </c>
      <c r="M607" s="22"/>
      <c r="N607" s="22"/>
      <c r="O607" s="22"/>
      <c r="P607" s="22"/>
      <c r="Q607" s="22"/>
      <c r="R607" s="22"/>
      <c r="S607" s="22"/>
      <c r="T607" s="22"/>
      <c r="U607" s="22"/>
      <c r="V607" s="22"/>
      <c r="W607" s="22"/>
    </row>
    <row r="608" ht="31.4" customHeight="1" spans="1:23">
      <c r="A608" s="121" t="s">
        <v>84</v>
      </c>
      <c r="B608" s="117" t="s">
        <v>489</v>
      </c>
      <c r="C608" s="23" t="s">
        <v>242</v>
      </c>
      <c r="D608" s="23" t="s">
        <v>163</v>
      </c>
      <c r="E608" s="23" t="s">
        <v>164</v>
      </c>
      <c r="F608" s="23" t="s">
        <v>259</v>
      </c>
      <c r="G608" s="23" t="s">
        <v>260</v>
      </c>
      <c r="H608" s="22">
        <v>5100</v>
      </c>
      <c r="I608" s="22">
        <v>5100</v>
      </c>
      <c r="J608" s="22">
        <v>1275</v>
      </c>
      <c r="K608" s="22"/>
      <c r="L608" s="22">
        <v>3825</v>
      </c>
      <c r="M608" s="22"/>
      <c r="N608" s="22"/>
      <c r="O608" s="22"/>
      <c r="P608" s="22"/>
      <c r="Q608" s="22"/>
      <c r="R608" s="22"/>
      <c r="S608" s="22"/>
      <c r="T608" s="22"/>
      <c r="U608" s="22"/>
      <c r="V608" s="22"/>
      <c r="W608" s="22"/>
    </row>
    <row r="609" ht="31.4" customHeight="1" spans="1:23">
      <c r="A609" s="121" t="s">
        <v>84</v>
      </c>
      <c r="B609" s="117" t="s">
        <v>489</v>
      </c>
      <c r="C609" s="23" t="s">
        <v>242</v>
      </c>
      <c r="D609" s="23" t="s">
        <v>163</v>
      </c>
      <c r="E609" s="23" t="s">
        <v>164</v>
      </c>
      <c r="F609" s="23" t="s">
        <v>329</v>
      </c>
      <c r="G609" s="23" t="s">
        <v>330</v>
      </c>
      <c r="H609" s="22">
        <v>13700</v>
      </c>
      <c r="I609" s="22">
        <v>13700</v>
      </c>
      <c r="J609" s="22">
        <v>3425</v>
      </c>
      <c r="K609" s="22"/>
      <c r="L609" s="22">
        <v>10275</v>
      </c>
      <c r="M609" s="22"/>
      <c r="N609" s="22"/>
      <c r="O609" s="22"/>
      <c r="P609" s="22"/>
      <c r="Q609" s="22"/>
      <c r="R609" s="22"/>
      <c r="S609" s="22"/>
      <c r="T609" s="22"/>
      <c r="U609" s="22"/>
      <c r="V609" s="22"/>
      <c r="W609" s="22"/>
    </row>
    <row r="610" ht="31.4" customHeight="1" spans="1:23">
      <c r="A610" s="121" t="s">
        <v>84</v>
      </c>
      <c r="B610" s="117" t="s">
        <v>489</v>
      </c>
      <c r="C610" s="23" t="s">
        <v>242</v>
      </c>
      <c r="D610" s="23" t="s">
        <v>163</v>
      </c>
      <c r="E610" s="23" t="s">
        <v>164</v>
      </c>
      <c r="F610" s="23" t="s">
        <v>263</v>
      </c>
      <c r="G610" s="23" t="s">
        <v>264</v>
      </c>
      <c r="H610" s="22">
        <v>6000</v>
      </c>
      <c r="I610" s="22">
        <v>6000</v>
      </c>
      <c r="J610" s="22">
        <v>1500</v>
      </c>
      <c r="K610" s="22"/>
      <c r="L610" s="22">
        <v>4500</v>
      </c>
      <c r="M610" s="22"/>
      <c r="N610" s="22"/>
      <c r="O610" s="22"/>
      <c r="P610" s="22"/>
      <c r="Q610" s="22"/>
      <c r="R610" s="22"/>
      <c r="S610" s="22"/>
      <c r="T610" s="22"/>
      <c r="U610" s="22"/>
      <c r="V610" s="22"/>
      <c r="W610" s="22"/>
    </row>
    <row r="611" ht="31.4" customHeight="1" spans="1:23">
      <c r="A611" s="121" t="s">
        <v>84</v>
      </c>
      <c r="B611" s="117" t="s">
        <v>489</v>
      </c>
      <c r="C611" s="23" t="s">
        <v>242</v>
      </c>
      <c r="D611" s="23" t="s">
        <v>163</v>
      </c>
      <c r="E611" s="23" t="s">
        <v>164</v>
      </c>
      <c r="F611" s="23" t="s">
        <v>236</v>
      </c>
      <c r="G611" s="23" t="s">
        <v>237</v>
      </c>
      <c r="H611" s="22">
        <v>20040</v>
      </c>
      <c r="I611" s="22"/>
      <c r="J611" s="22"/>
      <c r="K611" s="22"/>
      <c r="L611" s="22"/>
      <c r="M611" s="22"/>
      <c r="N611" s="22"/>
      <c r="O611" s="22"/>
      <c r="P611" s="22"/>
      <c r="Q611" s="22"/>
      <c r="R611" s="22">
        <v>20040</v>
      </c>
      <c r="S611" s="22"/>
      <c r="T611" s="22"/>
      <c r="U611" s="22"/>
      <c r="V611" s="22"/>
      <c r="W611" s="22">
        <v>20040</v>
      </c>
    </row>
    <row r="612" ht="31.4" customHeight="1" spans="1:23">
      <c r="A612" s="121" t="s">
        <v>84</v>
      </c>
      <c r="B612" s="117" t="s">
        <v>489</v>
      </c>
      <c r="C612" s="23" t="s">
        <v>242</v>
      </c>
      <c r="D612" s="23" t="s">
        <v>163</v>
      </c>
      <c r="E612" s="23" t="s">
        <v>164</v>
      </c>
      <c r="F612" s="23" t="s">
        <v>347</v>
      </c>
      <c r="G612" s="23" t="s">
        <v>348</v>
      </c>
      <c r="H612" s="22">
        <v>20000</v>
      </c>
      <c r="I612" s="22"/>
      <c r="J612" s="22"/>
      <c r="K612" s="22"/>
      <c r="L612" s="22"/>
      <c r="M612" s="22"/>
      <c r="N612" s="22"/>
      <c r="O612" s="22"/>
      <c r="P612" s="22"/>
      <c r="Q612" s="22"/>
      <c r="R612" s="22">
        <v>20000</v>
      </c>
      <c r="S612" s="22"/>
      <c r="T612" s="22"/>
      <c r="U612" s="22"/>
      <c r="V612" s="22"/>
      <c r="W612" s="22">
        <v>20000</v>
      </c>
    </row>
    <row r="613" ht="31.4" customHeight="1" spans="1:23">
      <c r="A613" s="121" t="s">
        <v>84</v>
      </c>
      <c r="B613" s="117" t="s">
        <v>489</v>
      </c>
      <c r="C613" s="23" t="s">
        <v>242</v>
      </c>
      <c r="D613" s="23" t="s">
        <v>163</v>
      </c>
      <c r="E613" s="23" t="s">
        <v>164</v>
      </c>
      <c r="F613" s="23" t="s">
        <v>243</v>
      </c>
      <c r="G613" s="23" t="s">
        <v>244</v>
      </c>
      <c r="H613" s="22">
        <v>276809.94</v>
      </c>
      <c r="I613" s="22">
        <v>210809.94</v>
      </c>
      <c r="J613" s="22">
        <v>52702.49</v>
      </c>
      <c r="K613" s="22"/>
      <c r="L613" s="22">
        <v>158107.45</v>
      </c>
      <c r="M613" s="22"/>
      <c r="N613" s="22"/>
      <c r="O613" s="22"/>
      <c r="P613" s="22"/>
      <c r="Q613" s="22"/>
      <c r="R613" s="22">
        <v>66000</v>
      </c>
      <c r="S613" s="22"/>
      <c r="T613" s="22"/>
      <c r="U613" s="22"/>
      <c r="V613" s="22"/>
      <c r="W613" s="22">
        <v>66000</v>
      </c>
    </row>
    <row r="614" ht="31.4" customHeight="1" spans="1:23">
      <c r="A614" s="23" t="s">
        <v>86</v>
      </c>
      <c r="B614" s="23"/>
      <c r="C614" s="23"/>
      <c r="D614" s="23"/>
      <c r="E614" s="23"/>
      <c r="F614" s="23"/>
      <c r="G614" s="23"/>
      <c r="H614" s="22">
        <v>11247708.2</v>
      </c>
      <c r="I614" s="22">
        <v>10717758.2</v>
      </c>
      <c r="J614" s="22">
        <v>2676825.1</v>
      </c>
      <c r="K614" s="22"/>
      <c r="L614" s="22">
        <v>8040933.1</v>
      </c>
      <c r="M614" s="22"/>
      <c r="N614" s="22"/>
      <c r="O614" s="22"/>
      <c r="P614" s="22"/>
      <c r="Q614" s="22"/>
      <c r="R614" s="22">
        <v>529950</v>
      </c>
      <c r="S614" s="22"/>
      <c r="T614" s="22"/>
      <c r="U614" s="22"/>
      <c r="V614" s="22"/>
      <c r="W614" s="22">
        <v>529950</v>
      </c>
    </row>
    <row r="615" ht="31.4" customHeight="1" spans="1:23">
      <c r="A615" s="121" t="s">
        <v>86</v>
      </c>
      <c r="B615" s="117" t="s">
        <v>490</v>
      </c>
      <c r="C615" s="23" t="s">
        <v>308</v>
      </c>
      <c r="D615" s="23" t="s">
        <v>163</v>
      </c>
      <c r="E615" s="23" t="s">
        <v>164</v>
      </c>
      <c r="F615" s="23" t="s">
        <v>269</v>
      </c>
      <c r="G615" s="23" t="s">
        <v>270</v>
      </c>
      <c r="H615" s="22">
        <v>3084588</v>
      </c>
      <c r="I615" s="22">
        <v>3084588</v>
      </c>
      <c r="J615" s="22">
        <v>771147</v>
      </c>
      <c r="K615" s="22"/>
      <c r="L615" s="22">
        <v>2313441</v>
      </c>
      <c r="M615" s="22"/>
      <c r="N615" s="22"/>
      <c r="O615" s="22"/>
      <c r="P615" s="22"/>
      <c r="Q615" s="22"/>
      <c r="R615" s="22"/>
      <c r="S615" s="22"/>
      <c r="T615" s="22"/>
      <c r="U615" s="22"/>
      <c r="V615" s="22"/>
      <c r="W615" s="22"/>
    </row>
    <row r="616" ht="31.4" customHeight="1" spans="1:23">
      <c r="A616" s="121" t="s">
        <v>86</v>
      </c>
      <c r="B616" s="117" t="s">
        <v>490</v>
      </c>
      <c r="C616" s="23" t="s">
        <v>308</v>
      </c>
      <c r="D616" s="23" t="s">
        <v>163</v>
      </c>
      <c r="E616" s="23" t="s">
        <v>164</v>
      </c>
      <c r="F616" s="23" t="s">
        <v>271</v>
      </c>
      <c r="G616" s="23" t="s">
        <v>272</v>
      </c>
      <c r="H616" s="22">
        <v>539097.6</v>
      </c>
      <c r="I616" s="22">
        <v>539097.6</v>
      </c>
      <c r="J616" s="22">
        <v>134774.4</v>
      </c>
      <c r="K616" s="22"/>
      <c r="L616" s="22">
        <v>404323.2</v>
      </c>
      <c r="M616" s="22"/>
      <c r="N616" s="22"/>
      <c r="O616" s="22"/>
      <c r="P616" s="22"/>
      <c r="Q616" s="22"/>
      <c r="R616" s="22"/>
      <c r="S616" s="22"/>
      <c r="T616" s="22"/>
      <c r="U616" s="22"/>
      <c r="V616" s="22"/>
      <c r="W616" s="22"/>
    </row>
    <row r="617" ht="31.4" customHeight="1" spans="1:23">
      <c r="A617" s="121" t="s">
        <v>86</v>
      </c>
      <c r="B617" s="117" t="s">
        <v>490</v>
      </c>
      <c r="C617" s="23" t="s">
        <v>308</v>
      </c>
      <c r="D617" s="23" t="s">
        <v>163</v>
      </c>
      <c r="E617" s="23" t="s">
        <v>164</v>
      </c>
      <c r="F617" s="23" t="s">
        <v>273</v>
      </c>
      <c r="G617" s="23" t="s">
        <v>274</v>
      </c>
      <c r="H617" s="22">
        <v>257049</v>
      </c>
      <c r="I617" s="22">
        <v>257049</v>
      </c>
      <c r="J617" s="22">
        <v>64262.25</v>
      </c>
      <c r="K617" s="22"/>
      <c r="L617" s="22">
        <v>192786.75</v>
      </c>
      <c r="M617" s="22"/>
      <c r="N617" s="22"/>
      <c r="O617" s="22"/>
      <c r="P617" s="22"/>
      <c r="Q617" s="22"/>
      <c r="R617" s="22"/>
      <c r="S617" s="22"/>
      <c r="T617" s="22"/>
      <c r="U617" s="22"/>
      <c r="V617" s="22"/>
      <c r="W617" s="22"/>
    </row>
    <row r="618" ht="31.4" customHeight="1" spans="1:23">
      <c r="A618" s="121" t="s">
        <v>86</v>
      </c>
      <c r="B618" s="117" t="s">
        <v>490</v>
      </c>
      <c r="C618" s="23" t="s">
        <v>308</v>
      </c>
      <c r="D618" s="23" t="s">
        <v>163</v>
      </c>
      <c r="E618" s="23" t="s">
        <v>164</v>
      </c>
      <c r="F618" s="23" t="s">
        <v>309</v>
      </c>
      <c r="G618" s="23" t="s">
        <v>310</v>
      </c>
      <c r="H618" s="22">
        <v>3475548</v>
      </c>
      <c r="I618" s="22">
        <v>3475548</v>
      </c>
      <c r="J618" s="22">
        <v>868887</v>
      </c>
      <c r="K618" s="22"/>
      <c r="L618" s="22">
        <v>2606661</v>
      </c>
      <c r="M618" s="22"/>
      <c r="N618" s="22"/>
      <c r="O618" s="22"/>
      <c r="P618" s="22"/>
      <c r="Q618" s="22"/>
      <c r="R618" s="22"/>
      <c r="S618" s="22"/>
      <c r="T618" s="22"/>
      <c r="U618" s="22"/>
      <c r="V618" s="22"/>
      <c r="W618" s="22"/>
    </row>
    <row r="619" ht="31.4" customHeight="1" spans="1:23">
      <c r="A619" s="121" t="s">
        <v>86</v>
      </c>
      <c r="B619" s="117" t="s">
        <v>491</v>
      </c>
      <c r="C619" s="23" t="s">
        <v>276</v>
      </c>
      <c r="D619" s="23" t="s">
        <v>130</v>
      </c>
      <c r="E619" s="23" t="s">
        <v>131</v>
      </c>
      <c r="F619" s="23" t="s">
        <v>277</v>
      </c>
      <c r="G619" s="23" t="s">
        <v>278</v>
      </c>
      <c r="H619" s="22">
        <v>1018863.72</v>
      </c>
      <c r="I619" s="22">
        <v>1018863.72</v>
      </c>
      <c r="J619" s="22">
        <v>254715.93</v>
      </c>
      <c r="K619" s="22"/>
      <c r="L619" s="22">
        <v>764147.79</v>
      </c>
      <c r="M619" s="22"/>
      <c r="N619" s="22"/>
      <c r="O619" s="22"/>
      <c r="P619" s="22"/>
      <c r="Q619" s="22"/>
      <c r="R619" s="22"/>
      <c r="S619" s="22"/>
      <c r="T619" s="22"/>
      <c r="U619" s="22"/>
      <c r="V619" s="22"/>
      <c r="W619" s="22"/>
    </row>
    <row r="620" ht="31.4" customHeight="1" spans="1:23">
      <c r="A620" s="121" t="s">
        <v>86</v>
      </c>
      <c r="B620" s="117" t="s">
        <v>491</v>
      </c>
      <c r="C620" s="23" t="s">
        <v>276</v>
      </c>
      <c r="D620" s="23" t="s">
        <v>134</v>
      </c>
      <c r="E620" s="23" t="s">
        <v>133</v>
      </c>
      <c r="F620" s="23" t="s">
        <v>279</v>
      </c>
      <c r="G620" s="23" t="s">
        <v>280</v>
      </c>
      <c r="H620" s="22">
        <v>52530.08</v>
      </c>
      <c r="I620" s="22">
        <v>52530.08</v>
      </c>
      <c r="J620" s="22">
        <v>13132.52</v>
      </c>
      <c r="K620" s="22"/>
      <c r="L620" s="22">
        <v>39397.56</v>
      </c>
      <c r="M620" s="22"/>
      <c r="N620" s="22"/>
      <c r="O620" s="22"/>
      <c r="P620" s="22"/>
      <c r="Q620" s="22"/>
      <c r="R620" s="22"/>
      <c r="S620" s="22"/>
      <c r="T620" s="22"/>
      <c r="U620" s="22"/>
      <c r="V620" s="22"/>
      <c r="W620" s="22"/>
    </row>
    <row r="621" ht="31.4" customHeight="1" spans="1:23">
      <c r="A621" s="121" t="s">
        <v>86</v>
      </c>
      <c r="B621" s="117" t="s">
        <v>491</v>
      </c>
      <c r="C621" s="23" t="s">
        <v>276</v>
      </c>
      <c r="D621" s="23" t="s">
        <v>141</v>
      </c>
      <c r="E621" s="23" t="s">
        <v>142</v>
      </c>
      <c r="F621" s="23" t="s">
        <v>281</v>
      </c>
      <c r="G621" s="23" t="s">
        <v>282</v>
      </c>
      <c r="H621" s="22">
        <v>433017.08</v>
      </c>
      <c r="I621" s="22">
        <v>433017.08</v>
      </c>
      <c r="J621" s="22">
        <v>108254.27</v>
      </c>
      <c r="K621" s="22"/>
      <c r="L621" s="22">
        <v>324762.81</v>
      </c>
      <c r="M621" s="22"/>
      <c r="N621" s="22"/>
      <c r="O621" s="22"/>
      <c r="P621" s="22"/>
      <c r="Q621" s="22"/>
      <c r="R621" s="22"/>
      <c r="S621" s="22"/>
      <c r="T621" s="22"/>
      <c r="U621" s="22"/>
      <c r="V621" s="22"/>
      <c r="W621" s="22"/>
    </row>
    <row r="622" ht="31.4" customHeight="1" spans="1:23">
      <c r="A622" s="121" t="s">
        <v>86</v>
      </c>
      <c r="B622" s="117" t="s">
        <v>491</v>
      </c>
      <c r="C622" s="23" t="s">
        <v>276</v>
      </c>
      <c r="D622" s="23" t="s">
        <v>143</v>
      </c>
      <c r="E622" s="23" t="s">
        <v>144</v>
      </c>
      <c r="F622" s="23" t="s">
        <v>285</v>
      </c>
      <c r="G622" s="23" t="s">
        <v>286</v>
      </c>
      <c r="H622" s="22">
        <v>337994.69</v>
      </c>
      <c r="I622" s="22">
        <v>337994.69</v>
      </c>
      <c r="J622" s="22">
        <v>84498.67</v>
      </c>
      <c r="K622" s="22"/>
      <c r="L622" s="22">
        <v>253496.02</v>
      </c>
      <c r="M622" s="22"/>
      <c r="N622" s="22"/>
      <c r="O622" s="22"/>
      <c r="P622" s="22"/>
      <c r="Q622" s="22"/>
      <c r="R622" s="22"/>
      <c r="S622" s="22"/>
      <c r="T622" s="22"/>
      <c r="U622" s="22"/>
      <c r="V622" s="22"/>
      <c r="W622" s="22"/>
    </row>
    <row r="623" ht="31.4" customHeight="1" spans="1:23">
      <c r="A623" s="121" t="s">
        <v>86</v>
      </c>
      <c r="B623" s="117" t="s">
        <v>491</v>
      </c>
      <c r="C623" s="23" t="s">
        <v>276</v>
      </c>
      <c r="D623" s="23" t="s">
        <v>145</v>
      </c>
      <c r="E623" s="23" t="s">
        <v>146</v>
      </c>
      <c r="F623" s="23" t="s">
        <v>279</v>
      </c>
      <c r="G623" s="23" t="s">
        <v>280</v>
      </c>
      <c r="H623" s="22">
        <v>23297.4</v>
      </c>
      <c r="I623" s="22">
        <v>23297.4</v>
      </c>
      <c r="J623" s="22">
        <v>23297.4</v>
      </c>
      <c r="K623" s="22"/>
      <c r="L623" s="22"/>
      <c r="M623" s="22"/>
      <c r="N623" s="22"/>
      <c r="O623" s="22"/>
      <c r="P623" s="22"/>
      <c r="Q623" s="22"/>
      <c r="R623" s="22"/>
      <c r="S623" s="22"/>
      <c r="T623" s="22"/>
      <c r="U623" s="22"/>
      <c r="V623" s="22"/>
      <c r="W623" s="22"/>
    </row>
    <row r="624" ht="31.4" customHeight="1" spans="1:23">
      <c r="A624" s="121" t="s">
        <v>86</v>
      </c>
      <c r="B624" s="117" t="s">
        <v>492</v>
      </c>
      <c r="C624" s="23" t="s">
        <v>183</v>
      </c>
      <c r="D624" s="23" t="s">
        <v>182</v>
      </c>
      <c r="E624" s="23" t="s">
        <v>183</v>
      </c>
      <c r="F624" s="23" t="s">
        <v>288</v>
      </c>
      <c r="G624" s="23" t="s">
        <v>183</v>
      </c>
      <c r="H624" s="22">
        <v>702147.98</v>
      </c>
      <c r="I624" s="22">
        <v>702147.98</v>
      </c>
      <c r="J624" s="22">
        <v>175537</v>
      </c>
      <c r="K624" s="22"/>
      <c r="L624" s="22">
        <v>526610.98</v>
      </c>
      <c r="M624" s="22"/>
      <c r="N624" s="22"/>
      <c r="O624" s="22"/>
      <c r="P624" s="22"/>
      <c r="Q624" s="22"/>
      <c r="R624" s="22"/>
      <c r="S624" s="22"/>
      <c r="T624" s="22"/>
      <c r="U624" s="22"/>
      <c r="V624" s="22"/>
      <c r="W624" s="22"/>
    </row>
    <row r="625" ht="31.4" customHeight="1" spans="1:23">
      <c r="A625" s="121" t="s">
        <v>86</v>
      </c>
      <c r="B625" s="117" t="s">
        <v>493</v>
      </c>
      <c r="C625" s="23" t="s">
        <v>290</v>
      </c>
      <c r="D625" s="23" t="s">
        <v>163</v>
      </c>
      <c r="E625" s="23" t="s">
        <v>164</v>
      </c>
      <c r="F625" s="23" t="s">
        <v>291</v>
      </c>
      <c r="G625" s="23" t="s">
        <v>292</v>
      </c>
      <c r="H625" s="22">
        <v>83553.6</v>
      </c>
      <c r="I625" s="22">
        <v>83553.6</v>
      </c>
      <c r="J625" s="22">
        <v>20888.4</v>
      </c>
      <c r="K625" s="22"/>
      <c r="L625" s="22">
        <v>62665.2</v>
      </c>
      <c r="M625" s="22"/>
      <c r="N625" s="22"/>
      <c r="O625" s="22"/>
      <c r="P625" s="22"/>
      <c r="Q625" s="22"/>
      <c r="R625" s="22"/>
      <c r="S625" s="22"/>
      <c r="T625" s="22"/>
      <c r="U625" s="22"/>
      <c r="V625" s="22"/>
      <c r="W625" s="22"/>
    </row>
    <row r="626" ht="31.4" customHeight="1" spans="1:23">
      <c r="A626" s="121" t="s">
        <v>86</v>
      </c>
      <c r="B626" s="117" t="s">
        <v>494</v>
      </c>
      <c r="C626" s="23" t="s">
        <v>294</v>
      </c>
      <c r="D626" s="23" t="s">
        <v>163</v>
      </c>
      <c r="E626" s="23" t="s">
        <v>164</v>
      </c>
      <c r="F626" s="23" t="s">
        <v>295</v>
      </c>
      <c r="G626" s="23" t="s">
        <v>296</v>
      </c>
      <c r="H626" s="22">
        <v>145300</v>
      </c>
      <c r="I626" s="22">
        <v>80350</v>
      </c>
      <c r="J626" s="22"/>
      <c r="K626" s="22"/>
      <c r="L626" s="22">
        <v>80350</v>
      </c>
      <c r="M626" s="22"/>
      <c r="N626" s="22"/>
      <c r="O626" s="22"/>
      <c r="P626" s="22"/>
      <c r="Q626" s="22"/>
      <c r="R626" s="22">
        <v>64950</v>
      </c>
      <c r="S626" s="22"/>
      <c r="T626" s="22"/>
      <c r="U626" s="22"/>
      <c r="V626" s="22"/>
      <c r="W626" s="22">
        <v>64950</v>
      </c>
    </row>
    <row r="627" ht="31.4" customHeight="1" spans="1:23">
      <c r="A627" s="121" t="s">
        <v>86</v>
      </c>
      <c r="B627" s="117" t="s">
        <v>495</v>
      </c>
      <c r="C627" s="23" t="s">
        <v>212</v>
      </c>
      <c r="D627" s="23" t="s">
        <v>163</v>
      </c>
      <c r="E627" s="23" t="s">
        <v>164</v>
      </c>
      <c r="F627" s="23" t="s">
        <v>233</v>
      </c>
      <c r="G627" s="23" t="s">
        <v>212</v>
      </c>
      <c r="H627" s="22">
        <v>11000</v>
      </c>
      <c r="I627" s="22">
        <v>11000</v>
      </c>
      <c r="J627" s="22">
        <v>2750</v>
      </c>
      <c r="K627" s="22"/>
      <c r="L627" s="22">
        <v>8250</v>
      </c>
      <c r="M627" s="22"/>
      <c r="N627" s="22"/>
      <c r="O627" s="22"/>
      <c r="P627" s="22"/>
      <c r="Q627" s="22"/>
      <c r="R627" s="22"/>
      <c r="S627" s="22"/>
      <c r="T627" s="22"/>
      <c r="U627" s="22"/>
      <c r="V627" s="22"/>
      <c r="W627" s="22"/>
    </row>
    <row r="628" ht="31.4" customHeight="1" spans="1:23">
      <c r="A628" s="121" t="s">
        <v>86</v>
      </c>
      <c r="B628" s="117" t="s">
        <v>496</v>
      </c>
      <c r="C628" s="23" t="s">
        <v>239</v>
      </c>
      <c r="D628" s="23" t="s">
        <v>163</v>
      </c>
      <c r="E628" s="23" t="s">
        <v>164</v>
      </c>
      <c r="F628" s="23" t="s">
        <v>240</v>
      </c>
      <c r="G628" s="23" t="s">
        <v>239</v>
      </c>
      <c r="H628" s="22">
        <v>147125.65</v>
      </c>
      <c r="I628" s="22">
        <v>147125.65</v>
      </c>
      <c r="J628" s="22">
        <v>36781.41</v>
      </c>
      <c r="K628" s="22"/>
      <c r="L628" s="22">
        <v>110344.24</v>
      </c>
      <c r="M628" s="22"/>
      <c r="N628" s="22"/>
      <c r="O628" s="22"/>
      <c r="P628" s="22"/>
      <c r="Q628" s="22"/>
      <c r="R628" s="22"/>
      <c r="S628" s="22"/>
      <c r="T628" s="22"/>
      <c r="U628" s="22"/>
      <c r="V628" s="22"/>
      <c r="W628" s="22"/>
    </row>
    <row r="629" ht="31.4" customHeight="1" spans="1:23">
      <c r="A629" s="121" t="s">
        <v>86</v>
      </c>
      <c r="B629" s="117" t="s">
        <v>497</v>
      </c>
      <c r="C629" s="23" t="s">
        <v>242</v>
      </c>
      <c r="D629" s="23" t="s">
        <v>128</v>
      </c>
      <c r="E629" s="23" t="s">
        <v>129</v>
      </c>
      <c r="F629" s="23" t="s">
        <v>243</v>
      </c>
      <c r="G629" s="23" t="s">
        <v>244</v>
      </c>
      <c r="H629" s="22">
        <v>18900</v>
      </c>
      <c r="I629" s="22">
        <v>18900</v>
      </c>
      <c r="J629" s="22">
        <v>4725</v>
      </c>
      <c r="K629" s="22"/>
      <c r="L629" s="22">
        <v>14175</v>
      </c>
      <c r="M629" s="22"/>
      <c r="N629" s="22"/>
      <c r="O629" s="22"/>
      <c r="P629" s="22"/>
      <c r="Q629" s="22"/>
      <c r="R629" s="22"/>
      <c r="S629" s="22"/>
      <c r="T629" s="22"/>
      <c r="U629" s="22"/>
      <c r="V629" s="22"/>
      <c r="W629" s="22"/>
    </row>
    <row r="630" ht="31.4" customHeight="1" spans="1:23">
      <c r="A630" s="121" t="s">
        <v>86</v>
      </c>
      <c r="B630" s="117" t="s">
        <v>497</v>
      </c>
      <c r="C630" s="23" t="s">
        <v>242</v>
      </c>
      <c r="D630" s="23" t="s">
        <v>163</v>
      </c>
      <c r="E630" s="23" t="s">
        <v>164</v>
      </c>
      <c r="F630" s="23" t="s">
        <v>245</v>
      </c>
      <c r="G630" s="23" t="s">
        <v>246</v>
      </c>
      <c r="H630" s="22">
        <v>165869.75</v>
      </c>
      <c r="I630" s="22">
        <v>69469.75</v>
      </c>
      <c r="J630" s="22">
        <v>17367.44</v>
      </c>
      <c r="K630" s="22"/>
      <c r="L630" s="22">
        <v>52102.31</v>
      </c>
      <c r="M630" s="22"/>
      <c r="N630" s="22"/>
      <c r="O630" s="22"/>
      <c r="P630" s="22"/>
      <c r="Q630" s="22"/>
      <c r="R630" s="22">
        <v>96400</v>
      </c>
      <c r="S630" s="22"/>
      <c r="T630" s="22"/>
      <c r="U630" s="22"/>
      <c r="V630" s="22"/>
      <c r="W630" s="22">
        <v>96400</v>
      </c>
    </row>
    <row r="631" ht="31.4" customHeight="1" spans="1:23">
      <c r="A631" s="121" t="s">
        <v>86</v>
      </c>
      <c r="B631" s="117" t="s">
        <v>497</v>
      </c>
      <c r="C631" s="23" t="s">
        <v>242</v>
      </c>
      <c r="D631" s="23" t="s">
        <v>163</v>
      </c>
      <c r="E631" s="23" t="s">
        <v>164</v>
      </c>
      <c r="F631" s="23" t="s">
        <v>249</v>
      </c>
      <c r="G631" s="23" t="s">
        <v>250</v>
      </c>
      <c r="H631" s="22">
        <v>21000</v>
      </c>
      <c r="I631" s="22">
        <v>11000</v>
      </c>
      <c r="J631" s="22">
        <v>2750</v>
      </c>
      <c r="K631" s="22"/>
      <c r="L631" s="22">
        <v>8250</v>
      </c>
      <c r="M631" s="22"/>
      <c r="N631" s="22"/>
      <c r="O631" s="22"/>
      <c r="P631" s="22"/>
      <c r="Q631" s="22"/>
      <c r="R631" s="22">
        <v>10000</v>
      </c>
      <c r="S631" s="22"/>
      <c r="T631" s="22"/>
      <c r="U631" s="22"/>
      <c r="V631" s="22"/>
      <c r="W631" s="22">
        <v>10000</v>
      </c>
    </row>
    <row r="632" ht="31.4" customHeight="1" spans="1:23">
      <c r="A632" s="121" t="s">
        <v>86</v>
      </c>
      <c r="B632" s="117" t="s">
        <v>497</v>
      </c>
      <c r="C632" s="23" t="s">
        <v>242</v>
      </c>
      <c r="D632" s="23" t="s">
        <v>163</v>
      </c>
      <c r="E632" s="23" t="s">
        <v>164</v>
      </c>
      <c r="F632" s="23" t="s">
        <v>251</v>
      </c>
      <c r="G632" s="23" t="s">
        <v>252</v>
      </c>
      <c r="H632" s="22">
        <v>100000</v>
      </c>
      <c r="I632" s="22">
        <v>50000</v>
      </c>
      <c r="J632" s="22">
        <v>12500</v>
      </c>
      <c r="K632" s="22"/>
      <c r="L632" s="22">
        <v>37500</v>
      </c>
      <c r="M632" s="22"/>
      <c r="N632" s="22"/>
      <c r="O632" s="22"/>
      <c r="P632" s="22"/>
      <c r="Q632" s="22"/>
      <c r="R632" s="22">
        <v>50000</v>
      </c>
      <c r="S632" s="22"/>
      <c r="T632" s="22"/>
      <c r="U632" s="22"/>
      <c r="V632" s="22"/>
      <c r="W632" s="22">
        <v>50000</v>
      </c>
    </row>
    <row r="633" ht="31.4" customHeight="1" spans="1:23">
      <c r="A633" s="121" t="s">
        <v>86</v>
      </c>
      <c r="B633" s="117" t="s">
        <v>497</v>
      </c>
      <c r="C633" s="23" t="s">
        <v>242</v>
      </c>
      <c r="D633" s="23" t="s">
        <v>163</v>
      </c>
      <c r="E633" s="23" t="s">
        <v>164</v>
      </c>
      <c r="F633" s="23" t="s">
        <v>255</v>
      </c>
      <c r="G633" s="23" t="s">
        <v>256</v>
      </c>
      <c r="H633" s="22">
        <v>59000</v>
      </c>
      <c r="I633" s="22">
        <v>50000</v>
      </c>
      <c r="J633" s="22">
        <v>12500</v>
      </c>
      <c r="K633" s="22"/>
      <c r="L633" s="22">
        <v>37500</v>
      </c>
      <c r="M633" s="22"/>
      <c r="N633" s="22"/>
      <c r="O633" s="22"/>
      <c r="P633" s="22"/>
      <c r="Q633" s="22"/>
      <c r="R633" s="22">
        <v>9000</v>
      </c>
      <c r="S633" s="22"/>
      <c r="T633" s="22"/>
      <c r="U633" s="22"/>
      <c r="V633" s="22"/>
      <c r="W633" s="22">
        <v>9000</v>
      </c>
    </row>
    <row r="634" ht="31.4" customHeight="1" spans="1:23">
      <c r="A634" s="121" t="s">
        <v>86</v>
      </c>
      <c r="B634" s="117" t="s">
        <v>497</v>
      </c>
      <c r="C634" s="23" t="s">
        <v>242</v>
      </c>
      <c r="D634" s="23" t="s">
        <v>163</v>
      </c>
      <c r="E634" s="23" t="s">
        <v>164</v>
      </c>
      <c r="F634" s="23" t="s">
        <v>257</v>
      </c>
      <c r="G634" s="23" t="s">
        <v>258</v>
      </c>
      <c r="H634" s="22">
        <v>110000</v>
      </c>
      <c r="I634" s="22">
        <v>110000</v>
      </c>
      <c r="J634" s="22">
        <v>27500</v>
      </c>
      <c r="K634" s="22"/>
      <c r="L634" s="22">
        <v>82500</v>
      </c>
      <c r="M634" s="22"/>
      <c r="N634" s="22"/>
      <c r="O634" s="22"/>
      <c r="P634" s="22"/>
      <c r="Q634" s="22"/>
      <c r="R634" s="22"/>
      <c r="S634" s="22"/>
      <c r="T634" s="22"/>
      <c r="U634" s="22"/>
      <c r="V634" s="22"/>
      <c r="W634" s="22"/>
    </row>
    <row r="635" ht="31.4" customHeight="1" spans="1:23">
      <c r="A635" s="121" t="s">
        <v>86</v>
      </c>
      <c r="B635" s="117" t="s">
        <v>497</v>
      </c>
      <c r="C635" s="23" t="s">
        <v>242</v>
      </c>
      <c r="D635" s="23" t="s">
        <v>163</v>
      </c>
      <c r="E635" s="23" t="s">
        <v>164</v>
      </c>
      <c r="F635" s="23" t="s">
        <v>236</v>
      </c>
      <c r="G635" s="23" t="s">
        <v>237</v>
      </c>
      <c r="H635" s="22">
        <v>80000</v>
      </c>
      <c r="I635" s="22"/>
      <c r="J635" s="22"/>
      <c r="K635" s="22"/>
      <c r="L635" s="22"/>
      <c r="M635" s="22"/>
      <c r="N635" s="22"/>
      <c r="O635" s="22"/>
      <c r="P635" s="22"/>
      <c r="Q635" s="22"/>
      <c r="R635" s="22">
        <v>80000</v>
      </c>
      <c r="S635" s="22"/>
      <c r="T635" s="22"/>
      <c r="U635" s="22"/>
      <c r="V635" s="22"/>
      <c r="W635" s="22">
        <v>80000</v>
      </c>
    </row>
    <row r="636" ht="31.4" customHeight="1" spans="1:23">
      <c r="A636" s="121" t="s">
        <v>86</v>
      </c>
      <c r="B636" s="117" t="s">
        <v>497</v>
      </c>
      <c r="C636" s="23" t="s">
        <v>242</v>
      </c>
      <c r="D636" s="23" t="s">
        <v>163</v>
      </c>
      <c r="E636" s="23" t="s">
        <v>164</v>
      </c>
      <c r="F636" s="23" t="s">
        <v>243</v>
      </c>
      <c r="G636" s="23" t="s">
        <v>244</v>
      </c>
      <c r="H636" s="22">
        <v>381825.65</v>
      </c>
      <c r="I636" s="22">
        <v>162225.65</v>
      </c>
      <c r="J636" s="22">
        <v>40556.41</v>
      </c>
      <c r="K636" s="22"/>
      <c r="L636" s="22">
        <v>121669.24</v>
      </c>
      <c r="M636" s="22"/>
      <c r="N636" s="22"/>
      <c r="O636" s="22"/>
      <c r="P636" s="22"/>
      <c r="Q636" s="22"/>
      <c r="R636" s="22">
        <v>219600</v>
      </c>
      <c r="S636" s="22"/>
      <c r="T636" s="22"/>
      <c r="U636" s="22"/>
      <c r="V636" s="22"/>
      <c r="W636" s="22">
        <v>219600</v>
      </c>
    </row>
    <row r="637" ht="31.4" customHeight="1" spans="1:23">
      <c r="A637" s="23" t="s">
        <v>88</v>
      </c>
      <c r="B637" s="23"/>
      <c r="C637" s="23"/>
      <c r="D637" s="23"/>
      <c r="E637" s="23"/>
      <c r="F637" s="23"/>
      <c r="G637" s="23"/>
      <c r="H637" s="22">
        <v>11355969.33</v>
      </c>
      <c r="I637" s="22">
        <v>10425269.33</v>
      </c>
      <c r="J637" s="22">
        <v>2587055.54</v>
      </c>
      <c r="K637" s="22"/>
      <c r="L637" s="22">
        <v>7838213.79</v>
      </c>
      <c r="M637" s="22"/>
      <c r="N637" s="22"/>
      <c r="O637" s="22"/>
      <c r="P637" s="22"/>
      <c r="Q637" s="22"/>
      <c r="R637" s="22">
        <v>930700</v>
      </c>
      <c r="S637" s="22"/>
      <c r="T637" s="22"/>
      <c r="U637" s="22"/>
      <c r="V637" s="22"/>
      <c r="W637" s="22">
        <v>930700</v>
      </c>
    </row>
    <row r="638" ht="31.4" customHeight="1" spans="1:23">
      <c r="A638" s="121" t="s">
        <v>88</v>
      </c>
      <c r="B638" s="117" t="s">
        <v>498</v>
      </c>
      <c r="C638" s="23" t="s">
        <v>308</v>
      </c>
      <c r="D638" s="23" t="s">
        <v>163</v>
      </c>
      <c r="E638" s="23" t="s">
        <v>164</v>
      </c>
      <c r="F638" s="23" t="s">
        <v>269</v>
      </c>
      <c r="G638" s="23" t="s">
        <v>270</v>
      </c>
      <c r="H638" s="22">
        <v>3069720</v>
      </c>
      <c r="I638" s="22">
        <v>3069720</v>
      </c>
      <c r="J638" s="22">
        <v>767430</v>
      </c>
      <c r="K638" s="22"/>
      <c r="L638" s="22">
        <v>2302290</v>
      </c>
      <c r="M638" s="22"/>
      <c r="N638" s="22"/>
      <c r="O638" s="22"/>
      <c r="P638" s="22"/>
      <c r="Q638" s="22"/>
      <c r="R638" s="22"/>
      <c r="S638" s="22"/>
      <c r="T638" s="22"/>
      <c r="U638" s="22"/>
      <c r="V638" s="22"/>
      <c r="W638" s="22"/>
    </row>
    <row r="639" ht="31.4" customHeight="1" spans="1:23">
      <c r="A639" s="121" t="s">
        <v>88</v>
      </c>
      <c r="B639" s="117" t="s">
        <v>498</v>
      </c>
      <c r="C639" s="23" t="s">
        <v>308</v>
      </c>
      <c r="D639" s="23" t="s">
        <v>163</v>
      </c>
      <c r="E639" s="23" t="s">
        <v>164</v>
      </c>
      <c r="F639" s="23" t="s">
        <v>271</v>
      </c>
      <c r="G639" s="23" t="s">
        <v>272</v>
      </c>
      <c r="H639" s="22">
        <v>553980</v>
      </c>
      <c r="I639" s="22">
        <v>553980</v>
      </c>
      <c r="J639" s="22">
        <v>138495</v>
      </c>
      <c r="K639" s="22"/>
      <c r="L639" s="22">
        <v>415485</v>
      </c>
      <c r="M639" s="22"/>
      <c r="N639" s="22"/>
      <c r="O639" s="22"/>
      <c r="P639" s="22"/>
      <c r="Q639" s="22"/>
      <c r="R639" s="22"/>
      <c r="S639" s="22"/>
      <c r="T639" s="22"/>
      <c r="U639" s="22"/>
      <c r="V639" s="22"/>
      <c r="W639" s="22"/>
    </row>
    <row r="640" ht="31.4" customHeight="1" spans="1:23">
      <c r="A640" s="121" t="s">
        <v>88</v>
      </c>
      <c r="B640" s="117" t="s">
        <v>498</v>
      </c>
      <c r="C640" s="23" t="s">
        <v>308</v>
      </c>
      <c r="D640" s="23" t="s">
        <v>163</v>
      </c>
      <c r="E640" s="23" t="s">
        <v>164</v>
      </c>
      <c r="F640" s="23" t="s">
        <v>273</v>
      </c>
      <c r="G640" s="23" t="s">
        <v>274</v>
      </c>
      <c r="H640" s="22">
        <v>255810</v>
      </c>
      <c r="I640" s="22">
        <v>255810</v>
      </c>
      <c r="J640" s="22">
        <v>63952.5</v>
      </c>
      <c r="K640" s="22"/>
      <c r="L640" s="22">
        <v>191857.5</v>
      </c>
      <c r="M640" s="22"/>
      <c r="N640" s="22"/>
      <c r="O640" s="22"/>
      <c r="P640" s="22"/>
      <c r="Q640" s="22"/>
      <c r="R640" s="22"/>
      <c r="S640" s="22"/>
      <c r="T640" s="22"/>
      <c r="U640" s="22"/>
      <c r="V640" s="22"/>
      <c r="W640" s="22"/>
    </row>
    <row r="641" ht="31.4" customHeight="1" spans="1:23">
      <c r="A641" s="121" t="s">
        <v>88</v>
      </c>
      <c r="B641" s="117" t="s">
        <v>498</v>
      </c>
      <c r="C641" s="23" t="s">
        <v>308</v>
      </c>
      <c r="D641" s="23" t="s">
        <v>163</v>
      </c>
      <c r="E641" s="23" t="s">
        <v>164</v>
      </c>
      <c r="F641" s="23" t="s">
        <v>309</v>
      </c>
      <c r="G641" s="23" t="s">
        <v>310</v>
      </c>
      <c r="H641" s="22">
        <v>3188904</v>
      </c>
      <c r="I641" s="22">
        <v>3188904</v>
      </c>
      <c r="J641" s="22">
        <v>797226</v>
      </c>
      <c r="K641" s="22"/>
      <c r="L641" s="22">
        <v>2391678</v>
      </c>
      <c r="M641" s="22"/>
      <c r="N641" s="22"/>
      <c r="O641" s="22"/>
      <c r="P641" s="22"/>
      <c r="Q641" s="22"/>
      <c r="R641" s="22"/>
      <c r="S641" s="22"/>
      <c r="T641" s="22"/>
      <c r="U641" s="22"/>
      <c r="V641" s="22"/>
      <c r="W641" s="22"/>
    </row>
    <row r="642" ht="31.4" customHeight="1" spans="1:23">
      <c r="A642" s="121" t="s">
        <v>88</v>
      </c>
      <c r="B642" s="117" t="s">
        <v>499</v>
      </c>
      <c r="C642" s="23" t="s">
        <v>276</v>
      </c>
      <c r="D642" s="23" t="s">
        <v>130</v>
      </c>
      <c r="E642" s="23" t="s">
        <v>131</v>
      </c>
      <c r="F642" s="23" t="s">
        <v>277</v>
      </c>
      <c r="G642" s="23" t="s">
        <v>278</v>
      </c>
      <c r="H642" s="22">
        <v>984190.03</v>
      </c>
      <c r="I642" s="22">
        <v>984190.03</v>
      </c>
      <c r="J642" s="22">
        <v>246047.51</v>
      </c>
      <c r="K642" s="22"/>
      <c r="L642" s="22">
        <v>738142.52</v>
      </c>
      <c r="M642" s="22"/>
      <c r="N642" s="22"/>
      <c r="O642" s="22"/>
      <c r="P642" s="22"/>
      <c r="Q642" s="22"/>
      <c r="R642" s="22"/>
      <c r="S642" s="22"/>
      <c r="T642" s="22"/>
      <c r="U642" s="22"/>
      <c r="V642" s="22"/>
      <c r="W642" s="22"/>
    </row>
    <row r="643" ht="31.4" customHeight="1" spans="1:23">
      <c r="A643" s="121" t="s">
        <v>88</v>
      </c>
      <c r="B643" s="117" t="s">
        <v>499</v>
      </c>
      <c r="C643" s="23" t="s">
        <v>276</v>
      </c>
      <c r="D643" s="23" t="s">
        <v>134</v>
      </c>
      <c r="E643" s="23" t="s">
        <v>133</v>
      </c>
      <c r="F643" s="23" t="s">
        <v>279</v>
      </c>
      <c r="G643" s="23" t="s">
        <v>280</v>
      </c>
      <c r="H643" s="22">
        <v>50872.29</v>
      </c>
      <c r="I643" s="22">
        <v>50872.29</v>
      </c>
      <c r="J643" s="22">
        <v>12718.08</v>
      </c>
      <c r="K643" s="22"/>
      <c r="L643" s="22">
        <v>38154.21</v>
      </c>
      <c r="M643" s="22"/>
      <c r="N643" s="22"/>
      <c r="O643" s="22"/>
      <c r="P643" s="22"/>
      <c r="Q643" s="22"/>
      <c r="R643" s="22"/>
      <c r="S643" s="22"/>
      <c r="T643" s="22"/>
      <c r="U643" s="22"/>
      <c r="V643" s="22"/>
      <c r="W643" s="22"/>
    </row>
    <row r="644" ht="31.4" customHeight="1" spans="1:23">
      <c r="A644" s="121" t="s">
        <v>88</v>
      </c>
      <c r="B644" s="117" t="s">
        <v>499</v>
      </c>
      <c r="C644" s="23" t="s">
        <v>276</v>
      </c>
      <c r="D644" s="23" t="s">
        <v>141</v>
      </c>
      <c r="E644" s="23" t="s">
        <v>142</v>
      </c>
      <c r="F644" s="23" t="s">
        <v>281</v>
      </c>
      <c r="G644" s="23" t="s">
        <v>282</v>
      </c>
      <c r="H644" s="22">
        <v>473641.45</v>
      </c>
      <c r="I644" s="22">
        <v>473641.45</v>
      </c>
      <c r="J644" s="22">
        <v>118410.36</v>
      </c>
      <c r="K644" s="22"/>
      <c r="L644" s="22">
        <v>355231.09</v>
      </c>
      <c r="M644" s="22"/>
      <c r="N644" s="22"/>
      <c r="O644" s="22"/>
      <c r="P644" s="22"/>
      <c r="Q644" s="22"/>
      <c r="R644" s="22"/>
      <c r="S644" s="22"/>
      <c r="T644" s="22"/>
      <c r="U644" s="22"/>
      <c r="V644" s="22"/>
      <c r="W644" s="22"/>
    </row>
    <row r="645" ht="31.4" customHeight="1" spans="1:23">
      <c r="A645" s="121" t="s">
        <v>88</v>
      </c>
      <c r="B645" s="117" t="s">
        <v>499</v>
      </c>
      <c r="C645" s="23" t="s">
        <v>276</v>
      </c>
      <c r="D645" s="23" t="s">
        <v>141</v>
      </c>
      <c r="E645" s="23" t="s">
        <v>142</v>
      </c>
      <c r="F645" s="23" t="s">
        <v>283</v>
      </c>
      <c r="G645" s="23" t="s">
        <v>284</v>
      </c>
      <c r="H645" s="22">
        <v>73500</v>
      </c>
      <c r="I645" s="22">
        <v>73500</v>
      </c>
      <c r="J645" s="22">
        <v>18375</v>
      </c>
      <c r="K645" s="22"/>
      <c r="L645" s="22">
        <v>55125</v>
      </c>
      <c r="M645" s="22"/>
      <c r="N645" s="22"/>
      <c r="O645" s="22"/>
      <c r="P645" s="22"/>
      <c r="Q645" s="22"/>
      <c r="R645" s="22"/>
      <c r="S645" s="22"/>
      <c r="T645" s="22"/>
      <c r="U645" s="22"/>
      <c r="V645" s="22"/>
      <c r="W645" s="22"/>
    </row>
    <row r="646" ht="31.4" customHeight="1" spans="1:23">
      <c r="A646" s="121" t="s">
        <v>88</v>
      </c>
      <c r="B646" s="117" t="s">
        <v>499</v>
      </c>
      <c r="C646" s="23" t="s">
        <v>276</v>
      </c>
      <c r="D646" s="23" t="s">
        <v>143</v>
      </c>
      <c r="E646" s="23" t="s">
        <v>144</v>
      </c>
      <c r="F646" s="23" t="s">
        <v>285</v>
      </c>
      <c r="G646" s="23" t="s">
        <v>286</v>
      </c>
      <c r="H646" s="22">
        <v>322232.84</v>
      </c>
      <c r="I646" s="22">
        <v>322232.84</v>
      </c>
      <c r="J646" s="22">
        <v>80558.21</v>
      </c>
      <c r="K646" s="22"/>
      <c r="L646" s="22">
        <v>241674.63</v>
      </c>
      <c r="M646" s="22"/>
      <c r="N646" s="22"/>
      <c r="O646" s="22"/>
      <c r="P646" s="22"/>
      <c r="Q646" s="22"/>
      <c r="R646" s="22"/>
      <c r="S646" s="22"/>
      <c r="T646" s="22"/>
      <c r="U646" s="22"/>
      <c r="V646" s="22"/>
      <c r="W646" s="22"/>
    </row>
    <row r="647" ht="31.4" customHeight="1" spans="1:23">
      <c r="A647" s="121" t="s">
        <v>88</v>
      </c>
      <c r="B647" s="117" t="s">
        <v>499</v>
      </c>
      <c r="C647" s="23" t="s">
        <v>276</v>
      </c>
      <c r="D647" s="23" t="s">
        <v>145</v>
      </c>
      <c r="E647" s="23" t="s">
        <v>146</v>
      </c>
      <c r="F647" s="23" t="s">
        <v>279</v>
      </c>
      <c r="G647" s="23" t="s">
        <v>280</v>
      </c>
      <c r="H647" s="22">
        <v>14817.6</v>
      </c>
      <c r="I647" s="22">
        <v>14817.6</v>
      </c>
      <c r="J647" s="22">
        <v>14817.6</v>
      </c>
      <c r="K647" s="22"/>
      <c r="L647" s="22"/>
      <c r="M647" s="22"/>
      <c r="N647" s="22"/>
      <c r="O647" s="22"/>
      <c r="P647" s="22"/>
      <c r="Q647" s="22"/>
      <c r="R647" s="22"/>
      <c r="S647" s="22"/>
      <c r="T647" s="22"/>
      <c r="U647" s="22"/>
      <c r="V647" s="22"/>
      <c r="W647" s="22"/>
    </row>
    <row r="648" ht="31.4" customHeight="1" spans="1:23">
      <c r="A648" s="121" t="s">
        <v>88</v>
      </c>
      <c r="B648" s="117" t="s">
        <v>500</v>
      </c>
      <c r="C648" s="23" t="s">
        <v>183</v>
      </c>
      <c r="D648" s="23" t="s">
        <v>182</v>
      </c>
      <c r="E648" s="23" t="s">
        <v>183</v>
      </c>
      <c r="F648" s="23" t="s">
        <v>288</v>
      </c>
      <c r="G648" s="23" t="s">
        <v>183</v>
      </c>
      <c r="H648" s="22">
        <v>737651.75</v>
      </c>
      <c r="I648" s="22">
        <v>737651.75</v>
      </c>
      <c r="J648" s="22">
        <v>184412.94</v>
      </c>
      <c r="K648" s="22"/>
      <c r="L648" s="22">
        <v>553238.81</v>
      </c>
      <c r="M648" s="22"/>
      <c r="N648" s="22"/>
      <c r="O648" s="22"/>
      <c r="P648" s="22"/>
      <c r="Q648" s="22"/>
      <c r="R648" s="22"/>
      <c r="S648" s="22"/>
      <c r="T648" s="22"/>
      <c r="U648" s="22"/>
      <c r="V648" s="22"/>
      <c r="W648" s="22"/>
    </row>
    <row r="649" ht="31.4" customHeight="1" spans="1:23">
      <c r="A649" s="121" t="s">
        <v>88</v>
      </c>
      <c r="B649" s="117" t="s">
        <v>501</v>
      </c>
      <c r="C649" s="23" t="s">
        <v>290</v>
      </c>
      <c r="D649" s="23" t="s">
        <v>163</v>
      </c>
      <c r="E649" s="23" t="s">
        <v>164</v>
      </c>
      <c r="F649" s="23" t="s">
        <v>291</v>
      </c>
      <c r="G649" s="23" t="s">
        <v>292</v>
      </c>
      <c r="H649" s="22">
        <v>26735</v>
      </c>
      <c r="I649" s="22">
        <v>26735</v>
      </c>
      <c r="J649" s="22">
        <v>6683.75</v>
      </c>
      <c r="K649" s="22"/>
      <c r="L649" s="22">
        <v>20051.25</v>
      </c>
      <c r="M649" s="22"/>
      <c r="N649" s="22"/>
      <c r="O649" s="22"/>
      <c r="P649" s="22"/>
      <c r="Q649" s="22"/>
      <c r="R649" s="22"/>
      <c r="S649" s="22"/>
      <c r="T649" s="22"/>
      <c r="U649" s="22"/>
      <c r="V649" s="22"/>
      <c r="W649" s="22"/>
    </row>
    <row r="650" ht="31.4" customHeight="1" spans="1:23">
      <c r="A650" s="121" t="s">
        <v>88</v>
      </c>
      <c r="B650" s="117" t="s">
        <v>502</v>
      </c>
      <c r="C650" s="23" t="s">
        <v>294</v>
      </c>
      <c r="D650" s="23" t="s">
        <v>163</v>
      </c>
      <c r="E650" s="23" t="s">
        <v>164</v>
      </c>
      <c r="F650" s="23" t="s">
        <v>295</v>
      </c>
      <c r="G650" s="23" t="s">
        <v>296</v>
      </c>
      <c r="H650" s="22">
        <v>141700</v>
      </c>
      <c r="I650" s="22">
        <v>71500</v>
      </c>
      <c r="J650" s="22"/>
      <c r="K650" s="22"/>
      <c r="L650" s="22">
        <v>71500</v>
      </c>
      <c r="M650" s="22"/>
      <c r="N650" s="22"/>
      <c r="O650" s="22"/>
      <c r="P650" s="22"/>
      <c r="Q650" s="22"/>
      <c r="R650" s="22">
        <v>70200</v>
      </c>
      <c r="S650" s="22"/>
      <c r="T650" s="22"/>
      <c r="U650" s="22"/>
      <c r="V650" s="22"/>
      <c r="W650" s="22">
        <v>70200</v>
      </c>
    </row>
    <row r="651" ht="31.4" customHeight="1" spans="1:23">
      <c r="A651" s="121" t="s">
        <v>88</v>
      </c>
      <c r="B651" s="117" t="s">
        <v>503</v>
      </c>
      <c r="C651" s="23" t="s">
        <v>212</v>
      </c>
      <c r="D651" s="23" t="s">
        <v>163</v>
      </c>
      <c r="E651" s="23" t="s">
        <v>164</v>
      </c>
      <c r="F651" s="23" t="s">
        <v>233</v>
      </c>
      <c r="G651" s="23" t="s">
        <v>212</v>
      </c>
      <c r="H651" s="22">
        <v>1900</v>
      </c>
      <c r="I651" s="22">
        <v>1900</v>
      </c>
      <c r="J651" s="22">
        <v>475</v>
      </c>
      <c r="K651" s="22"/>
      <c r="L651" s="22">
        <v>1425</v>
      </c>
      <c r="M651" s="22"/>
      <c r="N651" s="22"/>
      <c r="O651" s="22"/>
      <c r="P651" s="22"/>
      <c r="Q651" s="22"/>
      <c r="R651" s="22"/>
      <c r="S651" s="22"/>
      <c r="T651" s="22"/>
      <c r="U651" s="22"/>
      <c r="V651" s="22"/>
      <c r="W651" s="22"/>
    </row>
    <row r="652" ht="31.4" customHeight="1" spans="1:23">
      <c r="A652" s="121" t="s">
        <v>88</v>
      </c>
      <c r="B652" s="117" t="s">
        <v>504</v>
      </c>
      <c r="C652" s="23" t="s">
        <v>239</v>
      </c>
      <c r="D652" s="23" t="s">
        <v>163</v>
      </c>
      <c r="E652" s="23" t="s">
        <v>164</v>
      </c>
      <c r="F652" s="23" t="s">
        <v>240</v>
      </c>
      <c r="G652" s="23" t="s">
        <v>239</v>
      </c>
      <c r="H652" s="22">
        <v>141368.28</v>
      </c>
      <c r="I652" s="22">
        <v>141368.28</v>
      </c>
      <c r="J652" s="22">
        <v>35342.07</v>
      </c>
      <c r="K652" s="22"/>
      <c r="L652" s="22">
        <v>106026.21</v>
      </c>
      <c r="M652" s="22"/>
      <c r="N652" s="22"/>
      <c r="O652" s="22"/>
      <c r="P652" s="22"/>
      <c r="Q652" s="22"/>
      <c r="R652" s="22"/>
      <c r="S652" s="22"/>
      <c r="T652" s="22"/>
      <c r="U652" s="22"/>
      <c r="V652" s="22"/>
      <c r="W652" s="22"/>
    </row>
    <row r="653" ht="31.4" customHeight="1" spans="1:23">
      <c r="A653" s="121" t="s">
        <v>88</v>
      </c>
      <c r="B653" s="117" t="s">
        <v>505</v>
      </c>
      <c r="C653" s="23" t="s">
        <v>242</v>
      </c>
      <c r="D653" s="23" t="s">
        <v>128</v>
      </c>
      <c r="E653" s="23" t="s">
        <v>129</v>
      </c>
      <c r="F653" s="23" t="s">
        <v>243</v>
      </c>
      <c r="G653" s="23" t="s">
        <v>244</v>
      </c>
      <c r="H653" s="22">
        <v>16560</v>
      </c>
      <c r="I653" s="22">
        <v>16560</v>
      </c>
      <c r="J653" s="22">
        <v>4140</v>
      </c>
      <c r="K653" s="22"/>
      <c r="L653" s="22">
        <v>12420</v>
      </c>
      <c r="M653" s="22"/>
      <c r="N653" s="22"/>
      <c r="O653" s="22"/>
      <c r="P653" s="22"/>
      <c r="Q653" s="22"/>
      <c r="R653" s="22"/>
      <c r="S653" s="22"/>
      <c r="T653" s="22"/>
      <c r="U653" s="22"/>
      <c r="V653" s="22"/>
      <c r="W653" s="22"/>
    </row>
    <row r="654" ht="31.4" customHeight="1" spans="1:23">
      <c r="A654" s="121" t="s">
        <v>88</v>
      </c>
      <c r="B654" s="117" t="s">
        <v>505</v>
      </c>
      <c r="C654" s="23" t="s">
        <v>242</v>
      </c>
      <c r="D654" s="23" t="s">
        <v>163</v>
      </c>
      <c r="E654" s="23" t="s">
        <v>164</v>
      </c>
      <c r="F654" s="23" t="s">
        <v>245</v>
      </c>
      <c r="G654" s="23" t="s">
        <v>246</v>
      </c>
      <c r="H654" s="22">
        <v>92000</v>
      </c>
      <c r="I654" s="22">
        <v>50000</v>
      </c>
      <c r="J654" s="22"/>
      <c r="K654" s="22"/>
      <c r="L654" s="22">
        <v>50000</v>
      </c>
      <c r="M654" s="22"/>
      <c r="N654" s="22"/>
      <c r="O654" s="22"/>
      <c r="P654" s="22"/>
      <c r="Q654" s="22"/>
      <c r="R654" s="22">
        <v>42000</v>
      </c>
      <c r="S654" s="22"/>
      <c r="T654" s="22"/>
      <c r="U654" s="22"/>
      <c r="V654" s="22"/>
      <c r="W654" s="22">
        <v>42000</v>
      </c>
    </row>
    <row r="655" ht="31.4" customHeight="1" spans="1:23">
      <c r="A655" s="121" t="s">
        <v>88</v>
      </c>
      <c r="B655" s="117" t="s">
        <v>505</v>
      </c>
      <c r="C655" s="23" t="s">
        <v>242</v>
      </c>
      <c r="D655" s="23" t="s">
        <v>163</v>
      </c>
      <c r="E655" s="23" t="s">
        <v>164</v>
      </c>
      <c r="F655" s="23" t="s">
        <v>247</v>
      </c>
      <c r="G655" s="23" t="s">
        <v>248</v>
      </c>
      <c r="H655" s="22">
        <v>32000</v>
      </c>
      <c r="I655" s="22">
        <v>2000</v>
      </c>
      <c r="J655" s="22">
        <v>500</v>
      </c>
      <c r="K655" s="22"/>
      <c r="L655" s="22">
        <v>1500</v>
      </c>
      <c r="M655" s="22"/>
      <c r="N655" s="22"/>
      <c r="O655" s="22"/>
      <c r="P655" s="22"/>
      <c r="Q655" s="22"/>
      <c r="R655" s="22">
        <v>30000</v>
      </c>
      <c r="S655" s="22"/>
      <c r="T655" s="22"/>
      <c r="U655" s="22"/>
      <c r="V655" s="22"/>
      <c r="W655" s="22">
        <v>30000</v>
      </c>
    </row>
    <row r="656" ht="31.4" customHeight="1" spans="1:23">
      <c r="A656" s="121" t="s">
        <v>88</v>
      </c>
      <c r="B656" s="117" t="s">
        <v>505</v>
      </c>
      <c r="C656" s="23" t="s">
        <v>242</v>
      </c>
      <c r="D656" s="23" t="s">
        <v>163</v>
      </c>
      <c r="E656" s="23" t="s">
        <v>164</v>
      </c>
      <c r="F656" s="23" t="s">
        <v>249</v>
      </c>
      <c r="G656" s="23" t="s">
        <v>250</v>
      </c>
      <c r="H656" s="22">
        <v>21600</v>
      </c>
      <c r="I656" s="22">
        <v>12000</v>
      </c>
      <c r="J656" s="22">
        <v>3000</v>
      </c>
      <c r="K656" s="22"/>
      <c r="L656" s="22">
        <v>9000</v>
      </c>
      <c r="M656" s="22"/>
      <c r="N656" s="22"/>
      <c r="O656" s="22"/>
      <c r="P656" s="22"/>
      <c r="Q656" s="22"/>
      <c r="R656" s="22">
        <v>9600</v>
      </c>
      <c r="S656" s="22"/>
      <c r="T656" s="22"/>
      <c r="U656" s="22"/>
      <c r="V656" s="22"/>
      <c r="W656" s="22">
        <v>9600</v>
      </c>
    </row>
    <row r="657" ht="31.4" customHeight="1" spans="1:23">
      <c r="A657" s="121" t="s">
        <v>88</v>
      </c>
      <c r="B657" s="117" t="s">
        <v>505</v>
      </c>
      <c r="C657" s="23" t="s">
        <v>242</v>
      </c>
      <c r="D657" s="23" t="s">
        <v>163</v>
      </c>
      <c r="E657" s="23" t="s">
        <v>164</v>
      </c>
      <c r="F657" s="23" t="s">
        <v>251</v>
      </c>
      <c r="G657" s="23" t="s">
        <v>252</v>
      </c>
      <c r="H657" s="22">
        <v>64800</v>
      </c>
      <c r="I657" s="22">
        <v>36000</v>
      </c>
      <c r="J657" s="22">
        <v>9000</v>
      </c>
      <c r="K657" s="22"/>
      <c r="L657" s="22">
        <v>27000</v>
      </c>
      <c r="M657" s="22"/>
      <c r="N657" s="22"/>
      <c r="O657" s="22"/>
      <c r="P657" s="22"/>
      <c r="Q657" s="22"/>
      <c r="R657" s="22">
        <v>28800</v>
      </c>
      <c r="S657" s="22"/>
      <c r="T657" s="22"/>
      <c r="U657" s="22"/>
      <c r="V657" s="22"/>
      <c r="W657" s="22">
        <v>28800</v>
      </c>
    </row>
    <row r="658" ht="31.4" customHeight="1" spans="1:23">
      <c r="A658" s="121" t="s">
        <v>88</v>
      </c>
      <c r="B658" s="117" t="s">
        <v>505</v>
      </c>
      <c r="C658" s="23" t="s">
        <v>242</v>
      </c>
      <c r="D658" s="23" t="s">
        <v>163</v>
      </c>
      <c r="E658" s="23" t="s">
        <v>164</v>
      </c>
      <c r="F658" s="23" t="s">
        <v>253</v>
      </c>
      <c r="G658" s="23" t="s">
        <v>254</v>
      </c>
      <c r="H658" s="22">
        <v>75817.81</v>
      </c>
      <c r="I658" s="22">
        <v>36217.81</v>
      </c>
      <c r="J658" s="22">
        <v>9054.45</v>
      </c>
      <c r="K658" s="22"/>
      <c r="L658" s="22">
        <v>27163.36</v>
      </c>
      <c r="M658" s="22"/>
      <c r="N658" s="22"/>
      <c r="O658" s="22"/>
      <c r="P658" s="22"/>
      <c r="Q658" s="22"/>
      <c r="R658" s="22">
        <v>39600</v>
      </c>
      <c r="S658" s="22"/>
      <c r="T658" s="22"/>
      <c r="U658" s="22"/>
      <c r="V658" s="22"/>
      <c r="W658" s="22">
        <v>39600</v>
      </c>
    </row>
    <row r="659" ht="31.4" customHeight="1" spans="1:23">
      <c r="A659" s="121" t="s">
        <v>88</v>
      </c>
      <c r="B659" s="117" t="s">
        <v>505</v>
      </c>
      <c r="C659" s="23" t="s">
        <v>242</v>
      </c>
      <c r="D659" s="23" t="s">
        <v>163</v>
      </c>
      <c r="E659" s="23" t="s">
        <v>164</v>
      </c>
      <c r="F659" s="23" t="s">
        <v>255</v>
      </c>
      <c r="G659" s="23" t="s">
        <v>256</v>
      </c>
      <c r="H659" s="22">
        <v>125000</v>
      </c>
      <c r="I659" s="22">
        <v>5000</v>
      </c>
      <c r="J659" s="22">
        <v>1250</v>
      </c>
      <c r="K659" s="22"/>
      <c r="L659" s="22">
        <v>3750</v>
      </c>
      <c r="M659" s="22"/>
      <c r="N659" s="22"/>
      <c r="O659" s="22"/>
      <c r="P659" s="22"/>
      <c r="Q659" s="22"/>
      <c r="R659" s="22">
        <v>120000</v>
      </c>
      <c r="S659" s="22"/>
      <c r="T659" s="22"/>
      <c r="U659" s="22"/>
      <c r="V659" s="22"/>
      <c r="W659" s="22">
        <v>120000</v>
      </c>
    </row>
    <row r="660" ht="31.4" customHeight="1" spans="1:23">
      <c r="A660" s="121" t="s">
        <v>88</v>
      </c>
      <c r="B660" s="117" t="s">
        <v>505</v>
      </c>
      <c r="C660" s="23" t="s">
        <v>242</v>
      </c>
      <c r="D660" s="23" t="s">
        <v>163</v>
      </c>
      <c r="E660" s="23" t="s">
        <v>164</v>
      </c>
      <c r="F660" s="23" t="s">
        <v>257</v>
      </c>
      <c r="G660" s="23" t="s">
        <v>258</v>
      </c>
      <c r="H660" s="22">
        <v>74000</v>
      </c>
      <c r="I660" s="22">
        <v>74000</v>
      </c>
      <c r="J660" s="22">
        <v>18500</v>
      </c>
      <c r="K660" s="22"/>
      <c r="L660" s="22">
        <v>55500</v>
      </c>
      <c r="M660" s="22"/>
      <c r="N660" s="22"/>
      <c r="O660" s="22"/>
      <c r="P660" s="22"/>
      <c r="Q660" s="22"/>
      <c r="R660" s="22"/>
      <c r="S660" s="22"/>
      <c r="T660" s="22"/>
      <c r="U660" s="22"/>
      <c r="V660" s="22"/>
      <c r="W660" s="22"/>
    </row>
    <row r="661" ht="31.4" customHeight="1" spans="1:23">
      <c r="A661" s="121" t="s">
        <v>88</v>
      </c>
      <c r="B661" s="117" t="s">
        <v>505</v>
      </c>
      <c r="C661" s="23" t="s">
        <v>242</v>
      </c>
      <c r="D661" s="23" t="s">
        <v>163</v>
      </c>
      <c r="E661" s="23" t="s">
        <v>164</v>
      </c>
      <c r="F661" s="23" t="s">
        <v>259</v>
      </c>
      <c r="G661" s="23" t="s">
        <v>260</v>
      </c>
      <c r="H661" s="22">
        <v>16000</v>
      </c>
      <c r="I661" s="22">
        <v>16000</v>
      </c>
      <c r="J661" s="22">
        <v>4000</v>
      </c>
      <c r="K661" s="22"/>
      <c r="L661" s="22">
        <v>12000</v>
      </c>
      <c r="M661" s="22"/>
      <c r="N661" s="22"/>
      <c r="O661" s="22"/>
      <c r="P661" s="22"/>
      <c r="Q661" s="22"/>
      <c r="R661" s="22"/>
      <c r="S661" s="22"/>
      <c r="T661" s="22"/>
      <c r="U661" s="22"/>
      <c r="V661" s="22"/>
      <c r="W661" s="22"/>
    </row>
    <row r="662" ht="31.4" customHeight="1" spans="1:23">
      <c r="A662" s="121" t="s">
        <v>88</v>
      </c>
      <c r="B662" s="117" t="s">
        <v>505</v>
      </c>
      <c r="C662" s="23" t="s">
        <v>242</v>
      </c>
      <c r="D662" s="23" t="s">
        <v>163</v>
      </c>
      <c r="E662" s="23" t="s">
        <v>164</v>
      </c>
      <c r="F662" s="23" t="s">
        <v>329</v>
      </c>
      <c r="G662" s="23" t="s">
        <v>330</v>
      </c>
      <c r="H662" s="22">
        <v>20100</v>
      </c>
      <c r="I662" s="22"/>
      <c r="J662" s="22"/>
      <c r="K662" s="22"/>
      <c r="L662" s="22"/>
      <c r="M662" s="22"/>
      <c r="N662" s="22"/>
      <c r="O662" s="22"/>
      <c r="P662" s="22"/>
      <c r="Q662" s="22"/>
      <c r="R662" s="22">
        <v>20100</v>
      </c>
      <c r="S662" s="22"/>
      <c r="T662" s="22"/>
      <c r="U662" s="22"/>
      <c r="V662" s="22"/>
      <c r="W662" s="22">
        <v>20100</v>
      </c>
    </row>
    <row r="663" ht="31.4" customHeight="1" spans="1:23">
      <c r="A663" s="121" t="s">
        <v>88</v>
      </c>
      <c r="B663" s="117" t="s">
        <v>505</v>
      </c>
      <c r="C663" s="23" t="s">
        <v>242</v>
      </c>
      <c r="D663" s="23" t="s">
        <v>163</v>
      </c>
      <c r="E663" s="23" t="s">
        <v>164</v>
      </c>
      <c r="F663" s="23" t="s">
        <v>261</v>
      </c>
      <c r="G663" s="23" t="s">
        <v>262</v>
      </c>
      <c r="H663" s="22">
        <v>4300</v>
      </c>
      <c r="I663" s="22">
        <v>4300</v>
      </c>
      <c r="J663" s="22">
        <v>1075</v>
      </c>
      <c r="K663" s="22"/>
      <c r="L663" s="22">
        <v>3225</v>
      </c>
      <c r="M663" s="22"/>
      <c r="N663" s="22"/>
      <c r="O663" s="22"/>
      <c r="P663" s="22"/>
      <c r="Q663" s="22"/>
      <c r="R663" s="22"/>
      <c r="S663" s="22"/>
      <c r="T663" s="22"/>
      <c r="U663" s="22"/>
      <c r="V663" s="22"/>
      <c r="W663" s="22"/>
    </row>
    <row r="664" ht="31.4" customHeight="1" spans="1:23">
      <c r="A664" s="121" t="s">
        <v>88</v>
      </c>
      <c r="B664" s="117" t="s">
        <v>505</v>
      </c>
      <c r="C664" s="23" t="s">
        <v>242</v>
      </c>
      <c r="D664" s="23" t="s">
        <v>163</v>
      </c>
      <c r="E664" s="23" t="s">
        <v>164</v>
      </c>
      <c r="F664" s="23" t="s">
        <v>263</v>
      </c>
      <c r="G664" s="23" t="s">
        <v>264</v>
      </c>
      <c r="H664" s="22">
        <v>13000</v>
      </c>
      <c r="I664" s="22">
        <v>13000</v>
      </c>
      <c r="J664" s="22">
        <v>3250</v>
      </c>
      <c r="K664" s="22"/>
      <c r="L664" s="22">
        <v>9750</v>
      </c>
      <c r="M664" s="22"/>
      <c r="N664" s="22"/>
      <c r="O664" s="22"/>
      <c r="P664" s="22"/>
      <c r="Q664" s="22"/>
      <c r="R664" s="22"/>
      <c r="S664" s="22"/>
      <c r="T664" s="22"/>
      <c r="U664" s="22"/>
      <c r="V664" s="22"/>
      <c r="W664" s="22"/>
    </row>
    <row r="665" ht="31.4" customHeight="1" spans="1:23">
      <c r="A665" s="121" t="s">
        <v>88</v>
      </c>
      <c r="B665" s="117" t="s">
        <v>505</v>
      </c>
      <c r="C665" s="23" t="s">
        <v>242</v>
      </c>
      <c r="D665" s="23" t="s">
        <v>163</v>
      </c>
      <c r="E665" s="23" t="s">
        <v>164</v>
      </c>
      <c r="F665" s="23" t="s">
        <v>345</v>
      </c>
      <c r="G665" s="23" t="s">
        <v>346</v>
      </c>
      <c r="H665" s="22">
        <v>12000</v>
      </c>
      <c r="I665" s="22">
        <v>12000</v>
      </c>
      <c r="J665" s="22">
        <v>3000</v>
      </c>
      <c r="K665" s="22"/>
      <c r="L665" s="22">
        <v>9000</v>
      </c>
      <c r="M665" s="22"/>
      <c r="N665" s="22"/>
      <c r="O665" s="22"/>
      <c r="P665" s="22"/>
      <c r="Q665" s="22"/>
      <c r="R665" s="22"/>
      <c r="S665" s="22"/>
      <c r="T665" s="22"/>
      <c r="U665" s="22"/>
      <c r="V665" s="22"/>
      <c r="W665" s="22"/>
    </row>
    <row r="666" ht="31.4" customHeight="1" spans="1:23">
      <c r="A666" s="121" t="s">
        <v>88</v>
      </c>
      <c r="B666" s="117" t="s">
        <v>505</v>
      </c>
      <c r="C666" s="23" t="s">
        <v>242</v>
      </c>
      <c r="D666" s="23" t="s">
        <v>163</v>
      </c>
      <c r="E666" s="23" t="s">
        <v>164</v>
      </c>
      <c r="F666" s="23" t="s">
        <v>236</v>
      </c>
      <c r="G666" s="23" t="s">
        <v>237</v>
      </c>
      <c r="H666" s="22">
        <v>57600</v>
      </c>
      <c r="I666" s="22"/>
      <c r="J666" s="22"/>
      <c r="K666" s="22"/>
      <c r="L666" s="22"/>
      <c r="M666" s="22"/>
      <c r="N666" s="22"/>
      <c r="O666" s="22"/>
      <c r="P666" s="22"/>
      <c r="Q666" s="22"/>
      <c r="R666" s="22">
        <v>57600</v>
      </c>
      <c r="S666" s="22"/>
      <c r="T666" s="22"/>
      <c r="U666" s="22"/>
      <c r="V666" s="22"/>
      <c r="W666" s="22">
        <v>57600</v>
      </c>
    </row>
    <row r="667" ht="31.4" customHeight="1" spans="1:23">
      <c r="A667" s="121" t="s">
        <v>88</v>
      </c>
      <c r="B667" s="117" t="s">
        <v>505</v>
      </c>
      <c r="C667" s="23" t="s">
        <v>242</v>
      </c>
      <c r="D667" s="23" t="s">
        <v>163</v>
      </c>
      <c r="E667" s="23" t="s">
        <v>164</v>
      </c>
      <c r="F667" s="23" t="s">
        <v>347</v>
      </c>
      <c r="G667" s="23" t="s">
        <v>348</v>
      </c>
      <c r="H667" s="22">
        <v>32000</v>
      </c>
      <c r="I667" s="22"/>
      <c r="J667" s="22"/>
      <c r="K667" s="22"/>
      <c r="L667" s="22"/>
      <c r="M667" s="22"/>
      <c r="N667" s="22"/>
      <c r="O667" s="22"/>
      <c r="P667" s="22"/>
      <c r="Q667" s="22"/>
      <c r="R667" s="22">
        <v>32000</v>
      </c>
      <c r="S667" s="22"/>
      <c r="T667" s="22"/>
      <c r="U667" s="22"/>
      <c r="V667" s="22"/>
      <c r="W667" s="22">
        <v>32000</v>
      </c>
    </row>
    <row r="668" ht="31.4" customHeight="1" spans="1:23">
      <c r="A668" s="121" t="s">
        <v>88</v>
      </c>
      <c r="B668" s="117" t="s">
        <v>505</v>
      </c>
      <c r="C668" s="23" t="s">
        <v>242</v>
      </c>
      <c r="D668" s="23" t="s">
        <v>163</v>
      </c>
      <c r="E668" s="23" t="s">
        <v>164</v>
      </c>
      <c r="F668" s="23" t="s">
        <v>243</v>
      </c>
      <c r="G668" s="23" t="s">
        <v>244</v>
      </c>
      <c r="H668" s="22">
        <v>662168.28</v>
      </c>
      <c r="I668" s="22">
        <v>181368.28</v>
      </c>
      <c r="J668" s="22">
        <v>45342.07</v>
      </c>
      <c r="K668" s="22"/>
      <c r="L668" s="22">
        <v>136026.21</v>
      </c>
      <c r="M668" s="22"/>
      <c r="N668" s="22"/>
      <c r="O668" s="22"/>
      <c r="P668" s="22"/>
      <c r="Q668" s="22"/>
      <c r="R668" s="22">
        <v>480800</v>
      </c>
      <c r="S668" s="22"/>
      <c r="T668" s="22"/>
      <c r="U668" s="22"/>
      <c r="V668" s="22"/>
      <c r="W668" s="22">
        <v>480800</v>
      </c>
    </row>
    <row r="669" ht="31.4" customHeight="1" spans="1:23">
      <c r="A669" s="23" t="s">
        <v>90</v>
      </c>
      <c r="B669" s="23"/>
      <c r="C669" s="23"/>
      <c r="D669" s="23"/>
      <c r="E669" s="23"/>
      <c r="F669" s="23"/>
      <c r="G669" s="23"/>
      <c r="H669" s="22">
        <v>10964176.67</v>
      </c>
      <c r="I669" s="22">
        <v>10864176.67</v>
      </c>
      <c r="J669" s="22">
        <v>2709987.38</v>
      </c>
      <c r="K669" s="22"/>
      <c r="L669" s="22">
        <v>8154189.29</v>
      </c>
      <c r="M669" s="22"/>
      <c r="N669" s="22"/>
      <c r="O669" s="22"/>
      <c r="P669" s="22"/>
      <c r="Q669" s="22"/>
      <c r="R669" s="22">
        <v>100000</v>
      </c>
      <c r="S669" s="22"/>
      <c r="T669" s="22"/>
      <c r="U669" s="22"/>
      <c r="V669" s="22"/>
      <c r="W669" s="22">
        <v>100000</v>
      </c>
    </row>
    <row r="670" ht="31.4" customHeight="1" spans="1:23">
      <c r="A670" s="121" t="s">
        <v>90</v>
      </c>
      <c r="B670" s="117" t="s">
        <v>506</v>
      </c>
      <c r="C670" s="23" t="s">
        <v>308</v>
      </c>
      <c r="D670" s="23" t="s">
        <v>163</v>
      </c>
      <c r="E670" s="23" t="s">
        <v>164</v>
      </c>
      <c r="F670" s="23" t="s">
        <v>269</v>
      </c>
      <c r="G670" s="23" t="s">
        <v>270</v>
      </c>
      <c r="H670" s="22">
        <v>3112032</v>
      </c>
      <c r="I670" s="22">
        <v>3112032</v>
      </c>
      <c r="J670" s="22">
        <v>778008</v>
      </c>
      <c r="K670" s="22"/>
      <c r="L670" s="22">
        <v>2334024</v>
      </c>
      <c r="M670" s="22"/>
      <c r="N670" s="22"/>
      <c r="O670" s="22"/>
      <c r="P670" s="22"/>
      <c r="Q670" s="22"/>
      <c r="R670" s="22"/>
      <c r="S670" s="22"/>
      <c r="T670" s="22"/>
      <c r="U670" s="22"/>
      <c r="V670" s="22"/>
      <c r="W670" s="22"/>
    </row>
    <row r="671" ht="31.4" customHeight="1" spans="1:23">
      <c r="A671" s="121" t="s">
        <v>90</v>
      </c>
      <c r="B671" s="117" t="s">
        <v>506</v>
      </c>
      <c r="C671" s="23" t="s">
        <v>308</v>
      </c>
      <c r="D671" s="23" t="s">
        <v>163</v>
      </c>
      <c r="E671" s="23" t="s">
        <v>164</v>
      </c>
      <c r="F671" s="23" t="s">
        <v>271</v>
      </c>
      <c r="G671" s="23" t="s">
        <v>272</v>
      </c>
      <c r="H671" s="22">
        <v>631656</v>
      </c>
      <c r="I671" s="22">
        <v>631656</v>
      </c>
      <c r="J671" s="22">
        <v>157914</v>
      </c>
      <c r="K671" s="22"/>
      <c r="L671" s="22">
        <v>473742</v>
      </c>
      <c r="M671" s="22"/>
      <c r="N671" s="22"/>
      <c r="O671" s="22"/>
      <c r="P671" s="22"/>
      <c r="Q671" s="22"/>
      <c r="R671" s="22"/>
      <c r="S671" s="22"/>
      <c r="T671" s="22"/>
      <c r="U671" s="22"/>
      <c r="V671" s="22"/>
      <c r="W671" s="22"/>
    </row>
    <row r="672" ht="31.4" customHeight="1" spans="1:23">
      <c r="A672" s="121" t="s">
        <v>90</v>
      </c>
      <c r="B672" s="117" t="s">
        <v>506</v>
      </c>
      <c r="C672" s="23" t="s">
        <v>308</v>
      </c>
      <c r="D672" s="23" t="s">
        <v>163</v>
      </c>
      <c r="E672" s="23" t="s">
        <v>164</v>
      </c>
      <c r="F672" s="23" t="s">
        <v>273</v>
      </c>
      <c r="G672" s="23" t="s">
        <v>274</v>
      </c>
      <c r="H672" s="22">
        <v>259336</v>
      </c>
      <c r="I672" s="22">
        <v>259336</v>
      </c>
      <c r="J672" s="22">
        <v>64834</v>
      </c>
      <c r="K672" s="22"/>
      <c r="L672" s="22">
        <v>194502</v>
      </c>
      <c r="M672" s="22"/>
      <c r="N672" s="22"/>
      <c r="O672" s="22"/>
      <c r="P672" s="22"/>
      <c r="Q672" s="22"/>
      <c r="R672" s="22"/>
      <c r="S672" s="22"/>
      <c r="T672" s="22"/>
      <c r="U672" s="22"/>
      <c r="V672" s="22"/>
      <c r="W672" s="22"/>
    </row>
    <row r="673" ht="31.4" customHeight="1" spans="1:23">
      <c r="A673" s="121" t="s">
        <v>90</v>
      </c>
      <c r="B673" s="117" t="s">
        <v>506</v>
      </c>
      <c r="C673" s="23" t="s">
        <v>308</v>
      </c>
      <c r="D673" s="23" t="s">
        <v>163</v>
      </c>
      <c r="E673" s="23" t="s">
        <v>164</v>
      </c>
      <c r="F673" s="23" t="s">
        <v>309</v>
      </c>
      <c r="G673" s="23" t="s">
        <v>310</v>
      </c>
      <c r="H673" s="22">
        <v>3253716</v>
      </c>
      <c r="I673" s="22">
        <v>3253716</v>
      </c>
      <c r="J673" s="22">
        <v>813429</v>
      </c>
      <c r="K673" s="22"/>
      <c r="L673" s="22">
        <v>2440287</v>
      </c>
      <c r="M673" s="22"/>
      <c r="N673" s="22"/>
      <c r="O673" s="22"/>
      <c r="P673" s="22"/>
      <c r="Q673" s="22"/>
      <c r="R673" s="22"/>
      <c r="S673" s="22"/>
      <c r="T673" s="22"/>
      <c r="U673" s="22"/>
      <c r="V673" s="22"/>
      <c r="W673" s="22"/>
    </row>
    <row r="674" ht="31.4" customHeight="1" spans="1:23">
      <c r="A674" s="121" t="s">
        <v>90</v>
      </c>
      <c r="B674" s="117" t="s">
        <v>507</v>
      </c>
      <c r="C674" s="23" t="s">
        <v>276</v>
      </c>
      <c r="D674" s="23" t="s">
        <v>130</v>
      </c>
      <c r="E674" s="23" t="s">
        <v>131</v>
      </c>
      <c r="F674" s="23" t="s">
        <v>277</v>
      </c>
      <c r="G674" s="23" t="s">
        <v>278</v>
      </c>
      <c r="H674" s="22">
        <v>1012839.07</v>
      </c>
      <c r="I674" s="22">
        <v>1012839.07</v>
      </c>
      <c r="J674" s="22">
        <v>253209.77</v>
      </c>
      <c r="K674" s="22"/>
      <c r="L674" s="22">
        <v>759629.3</v>
      </c>
      <c r="M674" s="22"/>
      <c r="N674" s="22"/>
      <c r="O674" s="22"/>
      <c r="P674" s="22"/>
      <c r="Q674" s="22"/>
      <c r="R674" s="22"/>
      <c r="S674" s="22"/>
      <c r="T674" s="22"/>
      <c r="U674" s="22"/>
      <c r="V674" s="22"/>
      <c r="W674" s="22"/>
    </row>
    <row r="675" ht="31.4" customHeight="1" spans="1:23">
      <c r="A675" s="121" t="s">
        <v>90</v>
      </c>
      <c r="B675" s="117" t="s">
        <v>507</v>
      </c>
      <c r="C675" s="23" t="s">
        <v>276</v>
      </c>
      <c r="D675" s="23" t="s">
        <v>134</v>
      </c>
      <c r="E675" s="23" t="s">
        <v>133</v>
      </c>
      <c r="F675" s="23" t="s">
        <v>279</v>
      </c>
      <c r="G675" s="23" t="s">
        <v>280</v>
      </c>
      <c r="H675" s="22">
        <v>52401.18</v>
      </c>
      <c r="I675" s="22">
        <v>52401.18</v>
      </c>
      <c r="J675" s="22">
        <v>13100.29</v>
      </c>
      <c r="K675" s="22"/>
      <c r="L675" s="22">
        <v>39300.89</v>
      </c>
      <c r="M675" s="22"/>
      <c r="N675" s="22"/>
      <c r="O675" s="22"/>
      <c r="P675" s="22"/>
      <c r="Q675" s="22"/>
      <c r="R675" s="22"/>
      <c r="S675" s="22"/>
      <c r="T675" s="22"/>
      <c r="U675" s="22"/>
      <c r="V675" s="22"/>
      <c r="W675" s="22"/>
    </row>
    <row r="676" ht="31.4" customHeight="1" spans="1:23">
      <c r="A676" s="121" t="s">
        <v>90</v>
      </c>
      <c r="B676" s="117" t="s">
        <v>507</v>
      </c>
      <c r="C676" s="23" t="s">
        <v>276</v>
      </c>
      <c r="D676" s="23" t="s">
        <v>141</v>
      </c>
      <c r="E676" s="23" t="s">
        <v>142</v>
      </c>
      <c r="F676" s="23" t="s">
        <v>281</v>
      </c>
      <c r="G676" s="23" t="s">
        <v>282</v>
      </c>
      <c r="H676" s="22">
        <v>664675.64</v>
      </c>
      <c r="I676" s="22">
        <v>664675.64</v>
      </c>
      <c r="J676" s="22">
        <v>166168.91</v>
      </c>
      <c r="K676" s="22"/>
      <c r="L676" s="22">
        <v>498506.73</v>
      </c>
      <c r="M676" s="22"/>
      <c r="N676" s="22"/>
      <c r="O676" s="22"/>
      <c r="P676" s="22"/>
      <c r="Q676" s="22"/>
      <c r="R676" s="22"/>
      <c r="S676" s="22"/>
      <c r="T676" s="22"/>
      <c r="U676" s="22"/>
      <c r="V676" s="22"/>
      <c r="W676" s="22"/>
    </row>
    <row r="677" ht="31.4" customHeight="1" spans="1:23">
      <c r="A677" s="121" t="s">
        <v>90</v>
      </c>
      <c r="B677" s="117" t="s">
        <v>507</v>
      </c>
      <c r="C677" s="23" t="s">
        <v>276</v>
      </c>
      <c r="D677" s="23" t="s">
        <v>143</v>
      </c>
      <c r="E677" s="23" t="s">
        <v>144</v>
      </c>
      <c r="F677" s="23" t="s">
        <v>285</v>
      </c>
      <c r="G677" s="23" t="s">
        <v>286</v>
      </c>
      <c r="H677" s="22">
        <v>415397.72</v>
      </c>
      <c r="I677" s="22">
        <v>415397.72</v>
      </c>
      <c r="J677" s="22">
        <v>103849.43</v>
      </c>
      <c r="K677" s="22"/>
      <c r="L677" s="22">
        <v>311548.29</v>
      </c>
      <c r="M677" s="22"/>
      <c r="N677" s="22"/>
      <c r="O677" s="22"/>
      <c r="P677" s="22"/>
      <c r="Q677" s="22"/>
      <c r="R677" s="22"/>
      <c r="S677" s="22"/>
      <c r="T677" s="22"/>
      <c r="U677" s="22"/>
      <c r="V677" s="22"/>
      <c r="W677" s="22"/>
    </row>
    <row r="678" ht="31.4" customHeight="1" spans="1:23">
      <c r="A678" s="121" t="s">
        <v>90</v>
      </c>
      <c r="B678" s="117" t="s">
        <v>507</v>
      </c>
      <c r="C678" s="23" t="s">
        <v>276</v>
      </c>
      <c r="D678" s="23" t="s">
        <v>145</v>
      </c>
      <c r="E678" s="23" t="s">
        <v>146</v>
      </c>
      <c r="F678" s="23" t="s">
        <v>279</v>
      </c>
      <c r="G678" s="23" t="s">
        <v>280</v>
      </c>
      <c r="H678" s="22">
        <v>26290.95</v>
      </c>
      <c r="I678" s="22">
        <v>26290.95</v>
      </c>
      <c r="J678" s="22">
        <v>26290.95</v>
      </c>
      <c r="K678" s="22"/>
      <c r="L678" s="22"/>
      <c r="M678" s="22"/>
      <c r="N678" s="22"/>
      <c r="O678" s="22"/>
      <c r="P678" s="22"/>
      <c r="Q678" s="22"/>
      <c r="R678" s="22"/>
      <c r="S678" s="22"/>
      <c r="T678" s="22"/>
      <c r="U678" s="22"/>
      <c r="V678" s="22"/>
      <c r="W678" s="22"/>
    </row>
    <row r="679" ht="31.4" customHeight="1" spans="1:23">
      <c r="A679" s="121" t="s">
        <v>90</v>
      </c>
      <c r="B679" s="117" t="s">
        <v>508</v>
      </c>
      <c r="C679" s="23" t="s">
        <v>183</v>
      </c>
      <c r="D679" s="23" t="s">
        <v>182</v>
      </c>
      <c r="E679" s="23" t="s">
        <v>183</v>
      </c>
      <c r="F679" s="23" t="s">
        <v>288</v>
      </c>
      <c r="G679" s="23" t="s">
        <v>183</v>
      </c>
      <c r="H679" s="22">
        <v>751204.32</v>
      </c>
      <c r="I679" s="22">
        <v>751204.32</v>
      </c>
      <c r="J679" s="22">
        <v>187801.08</v>
      </c>
      <c r="K679" s="22"/>
      <c r="L679" s="22">
        <v>563403.24</v>
      </c>
      <c r="M679" s="22"/>
      <c r="N679" s="22"/>
      <c r="O679" s="22"/>
      <c r="P679" s="22"/>
      <c r="Q679" s="22"/>
      <c r="R679" s="22"/>
      <c r="S679" s="22"/>
      <c r="T679" s="22"/>
      <c r="U679" s="22"/>
      <c r="V679" s="22"/>
      <c r="W679" s="22"/>
    </row>
    <row r="680" ht="31.4" customHeight="1" spans="1:23">
      <c r="A680" s="121" t="s">
        <v>90</v>
      </c>
      <c r="B680" s="117" t="s">
        <v>509</v>
      </c>
      <c r="C680" s="23" t="s">
        <v>294</v>
      </c>
      <c r="D680" s="23" t="s">
        <v>163</v>
      </c>
      <c r="E680" s="23" t="s">
        <v>164</v>
      </c>
      <c r="F680" s="23" t="s">
        <v>295</v>
      </c>
      <c r="G680" s="23" t="s">
        <v>296</v>
      </c>
      <c r="H680" s="22">
        <v>72100</v>
      </c>
      <c r="I680" s="22">
        <v>72100</v>
      </c>
      <c r="J680" s="22"/>
      <c r="K680" s="22"/>
      <c r="L680" s="22">
        <v>72100</v>
      </c>
      <c r="M680" s="22"/>
      <c r="N680" s="22"/>
      <c r="O680" s="22"/>
      <c r="P680" s="22"/>
      <c r="Q680" s="22"/>
      <c r="R680" s="22"/>
      <c r="S680" s="22"/>
      <c r="T680" s="22"/>
      <c r="U680" s="22"/>
      <c r="V680" s="22"/>
      <c r="W680" s="22"/>
    </row>
    <row r="681" ht="31.4" customHeight="1" spans="1:23">
      <c r="A681" s="121" t="s">
        <v>90</v>
      </c>
      <c r="B681" s="117" t="s">
        <v>510</v>
      </c>
      <c r="C681" s="23" t="s">
        <v>212</v>
      </c>
      <c r="D681" s="23" t="s">
        <v>163</v>
      </c>
      <c r="E681" s="23" t="s">
        <v>164</v>
      </c>
      <c r="F681" s="23" t="s">
        <v>233</v>
      </c>
      <c r="G681" s="23" t="s">
        <v>212</v>
      </c>
      <c r="H681" s="22">
        <v>1000</v>
      </c>
      <c r="I681" s="22">
        <v>1000</v>
      </c>
      <c r="J681" s="22">
        <v>250</v>
      </c>
      <c r="K681" s="22"/>
      <c r="L681" s="22">
        <v>750</v>
      </c>
      <c r="M681" s="22"/>
      <c r="N681" s="22"/>
      <c r="O681" s="22"/>
      <c r="P681" s="22"/>
      <c r="Q681" s="22"/>
      <c r="R681" s="22"/>
      <c r="S681" s="22"/>
      <c r="T681" s="22"/>
      <c r="U681" s="22"/>
      <c r="V681" s="22"/>
      <c r="W681" s="22"/>
    </row>
    <row r="682" ht="31.4" customHeight="1" spans="1:23">
      <c r="A682" s="121" t="s">
        <v>90</v>
      </c>
      <c r="B682" s="117" t="s">
        <v>511</v>
      </c>
      <c r="C682" s="23" t="s">
        <v>239</v>
      </c>
      <c r="D682" s="23" t="s">
        <v>163</v>
      </c>
      <c r="E682" s="23" t="s">
        <v>164</v>
      </c>
      <c r="F682" s="23" t="s">
        <v>240</v>
      </c>
      <c r="G682" s="23" t="s">
        <v>239</v>
      </c>
      <c r="H682" s="22">
        <v>145134.8</v>
      </c>
      <c r="I682" s="22">
        <v>145134.8</v>
      </c>
      <c r="J682" s="22">
        <v>36283.7</v>
      </c>
      <c r="K682" s="22"/>
      <c r="L682" s="22">
        <v>108851.1</v>
      </c>
      <c r="M682" s="22"/>
      <c r="N682" s="22"/>
      <c r="O682" s="22"/>
      <c r="P682" s="22"/>
      <c r="Q682" s="22"/>
      <c r="R682" s="22"/>
      <c r="S682" s="22"/>
      <c r="T682" s="22"/>
      <c r="U682" s="22"/>
      <c r="V682" s="22"/>
      <c r="W682" s="22"/>
    </row>
    <row r="683" ht="31.4" customHeight="1" spans="1:23">
      <c r="A683" s="121" t="s">
        <v>90</v>
      </c>
      <c r="B683" s="117" t="s">
        <v>512</v>
      </c>
      <c r="C683" s="23" t="s">
        <v>242</v>
      </c>
      <c r="D683" s="23" t="s">
        <v>128</v>
      </c>
      <c r="E683" s="23" t="s">
        <v>129</v>
      </c>
      <c r="F683" s="23" t="s">
        <v>243</v>
      </c>
      <c r="G683" s="23" t="s">
        <v>244</v>
      </c>
      <c r="H683" s="22">
        <v>21040</v>
      </c>
      <c r="I683" s="22">
        <v>14040</v>
      </c>
      <c r="J683" s="22">
        <v>3510</v>
      </c>
      <c r="K683" s="22"/>
      <c r="L683" s="22">
        <v>10530</v>
      </c>
      <c r="M683" s="22"/>
      <c r="N683" s="22"/>
      <c r="O683" s="22"/>
      <c r="P683" s="22"/>
      <c r="Q683" s="22"/>
      <c r="R683" s="22">
        <v>7000</v>
      </c>
      <c r="S683" s="22"/>
      <c r="T683" s="22"/>
      <c r="U683" s="22"/>
      <c r="V683" s="22"/>
      <c r="W683" s="22">
        <v>7000</v>
      </c>
    </row>
    <row r="684" ht="31.4" customHeight="1" spans="1:23">
      <c r="A684" s="121" t="s">
        <v>90</v>
      </c>
      <c r="B684" s="117" t="s">
        <v>512</v>
      </c>
      <c r="C684" s="23" t="s">
        <v>242</v>
      </c>
      <c r="D684" s="23" t="s">
        <v>163</v>
      </c>
      <c r="E684" s="23" t="s">
        <v>164</v>
      </c>
      <c r="F684" s="23" t="s">
        <v>245</v>
      </c>
      <c r="G684" s="23" t="s">
        <v>246</v>
      </c>
      <c r="H684" s="22">
        <v>33100</v>
      </c>
      <c r="I684" s="22">
        <v>31000</v>
      </c>
      <c r="J684" s="22"/>
      <c r="K684" s="22"/>
      <c r="L684" s="22">
        <v>31000</v>
      </c>
      <c r="M684" s="22"/>
      <c r="N684" s="22"/>
      <c r="O684" s="22"/>
      <c r="P684" s="22"/>
      <c r="Q684" s="22"/>
      <c r="R684" s="22">
        <v>2100</v>
      </c>
      <c r="S684" s="22"/>
      <c r="T684" s="22"/>
      <c r="U684" s="22"/>
      <c r="V684" s="22"/>
      <c r="W684" s="22">
        <v>2100</v>
      </c>
    </row>
    <row r="685" ht="31.4" customHeight="1" spans="1:23">
      <c r="A685" s="121" t="s">
        <v>90</v>
      </c>
      <c r="B685" s="117" t="s">
        <v>512</v>
      </c>
      <c r="C685" s="23" t="s">
        <v>242</v>
      </c>
      <c r="D685" s="23" t="s">
        <v>163</v>
      </c>
      <c r="E685" s="23" t="s">
        <v>164</v>
      </c>
      <c r="F685" s="23" t="s">
        <v>247</v>
      </c>
      <c r="G685" s="23" t="s">
        <v>248</v>
      </c>
      <c r="H685" s="22">
        <v>16000</v>
      </c>
      <c r="I685" s="22">
        <v>8000</v>
      </c>
      <c r="J685" s="22">
        <v>2000</v>
      </c>
      <c r="K685" s="22"/>
      <c r="L685" s="22">
        <v>6000</v>
      </c>
      <c r="M685" s="22"/>
      <c r="N685" s="22"/>
      <c r="O685" s="22"/>
      <c r="P685" s="22"/>
      <c r="Q685" s="22"/>
      <c r="R685" s="22">
        <v>8000</v>
      </c>
      <c r="S685" s="22"/>
      <c r="T685" s="22"/>
      <c r="U685" s="22"/>
      <c r="V685" s="22"/>
      <c r="W685" s="22">
        <v>8000</v>
      </c>
    </row>
    <row r="686" ht="31.4" customHeight="1" spans="1:23">
      <c r="A686" s="121" t="s">
        <v>90</v>
      </c>
      <c r="B686" s="117" t="s">
        <v>512</v>
      </c>
      <c r="C686" s="23" t="s">
        <v>242</v>
      </c>
      <c r="D686" s="23" t="s">
        <v>163</v>
      </c>
      <c r="E686" s="23" t="s">
        <v>164</v>
      </c>
      <c r="F686" s="23" t="s">
        <v>341</v>
      </c>
      <c r="G686" s="23" t="s">
        <v>342</v>
      </c>
      <c r="H686" s="22">
        <v>1000</v>
      </c>
      <c r="I686" s="22">
        <v>1000</v>
      </c>
      <c r="J686" s="22">
        <v>250</v>
      </c>
      <c r="K686" s="22"/>
      <c r="L686" s="22">
        <v>750</v>
      </c>
      <c r="M686" s="22"/>
      <c r="N686" s="22"/>
      <c r="O686" s="22"/>
      <c r="P686" s="22"/>
      <c r="Q686" s="22"/>
      <c r="R686" s="22"/>
      <c r="S686" s="22"/>
      <c r="T686" s="22"/>
      <c r="U686" s="22"/>
      <c r="V686" s="22"/>
      <c r="W686" s="22"/>
    </row>
    <row r="687" ht="31.4" customHeight="1" spans="1:23">
      <c r="A687" s="121" t="s">
        <v>90</v>
      </c>
      <c r="B687" s="117" t="s">
        <v>512</v>
      </c>
      <c r="C687" s="23" t="s">
        <v>242</v>
      </c>
      <c r="D687" s="23" t="s">
        <v>163</v>
      </c>
      <c r="E687" s="23" t="s">
        <v>164</v>
      </c>
      <c r="F687" s="23" t="s">
        <v>249</v>
      </c>
      <c r="G687" s="23" t="s">
        <v>250</v>
      </c>
      <c r="H687" s="22">
        <v>8000</v>
      </c>
      <c r="I687" s="22">
        <v>8000</v>
      </c>
      <c r="J687" s="22">
        <v>2000</v>
      </c>
      <c r="K687" s="22"/>
      <c r="L687" s="22">
        <v>6000</v>
      </c>
      <c r="M687" s="22"/>
      <c r="N687" s="22"/>
      <c r="O687" s="22"/>
      <c r="P687" s="22"/>
      <c r="Q687" s="22"/>
      <c r="R687" s="22"/>
      <c r="S687" s="22"/>
      <c r="T687" s="22"/>
      <c r="U687" s="22"/>
      <c r="V687" s="22"/>
      <c r="W687" s="22"/>
    </row>
    <row r="688" ht="31.4" customHeight="1" spans="1:23">
      <c r="A688" s="121" t="s">
        <v>90</v>
      </c>
      <c r="B688" s="117" t="s">
        <v>512</v>
      </c>
      <c r="C688" s="23" t="s">
        <v>242</v>
      </c>
      <c r="D688" s="23" t="s">
        <v>163</v>
      </c>
      <c r="E688" s="23" t="s">
        <v>164</v>
      </c>
      <c r="F688" s="23" t="s">
        <v>251</v>
      </c>
      <c r="G688" s="23" t="s">
        <v>252</v>
      </c>
      <c r="H688" s="22">
        <v>80142.19</v>
      </c>
      <c r="I688" s="22">
        <v>80142.19</v>
      </c>
      <c r="J688" s="22">
        <v>20035.55</v>
      </c>
      <c r="K688" s="22"/>
      <c r="L688" s="22">
        <v>60106.64</v>
      </c>
      <c r="M688" s="22"/>
      <c r="N688" s="22"/>
      <c r="O688" s="22"/>
      <c r="P688" s="22"/>
      <c r="Q688" s="22"/>
      <c r="R688" s="22"/>
      <c r="S688" s="22"/>
      <c r="T688" s="22"/>
      <c r="U688" s="22"/>
      <c r="V688" s="22"/>
      <c r="W688" s="22"/>
    </row>
    <row r="689" ht="31.4" customHeight="1" spans="1:23">
      <c r="A689" s="121" t="s">
        <v>90</v>
      </c>
      <c r="B689" s="117" t="s">
        <v>512</v>
      </c>
      <c r="C689" s="23" t="s">
        <v>242</v>
      </c>
      <c r="D689" s="23" t="s">
        <v>163</v>
      </c>
      <c r="E689" s="23" t="s">
        <v>164</v>
      </c>
      <c r="F689" s="23" t="s">
        <v>253</v>
      </c>
      <c r="G689" s="23" t="s">
        <v>254</v>
      </c>
      <c r="H689" s="22">
        <v>37000</v>
      </c>
      <c r="I689" s="22">
        <v>37000</v>
      </c>
      <c r="J689" s="22">
        <v>9250</v>
      </c>
      <c r="K689" s="22"/>
      <c r="L689" s="22">
        <v>27750</v>
      </c>
      <c r="M689" s="22"/>
      <c r="N689" s="22"/>
      <c r="O689" s="22"/>
      <c r="P689" s="22"/>
      <c r="Q689" s="22"/>
      <c r="R689" s="22"/>
      <c r="S689" s="22"/>
      <c r="T689" s="22"/>
      <c r="U689" s="22"/>
      <c r="V689" s="22"/>
      <c r="W689" s="22"/>
    </row>
    <row r="690" ht="31.4" customHeight="1" spans="1:23">
      <c r="A690" s="121" t="s">
        <v>90</v>
      </c>
      <c r="B690" s="117" t="s">
        <v>512</v>
      </c>
      <c r="C690" s="23" t="s">
        <v>242</v>
      </c>
      <c r="D690" s="23" t="s">
        <v>163</v>
      </c>
      <c r="E690" s="23" t="s">
        <v>164</v>
      </c>
      <c r="F690" s="23" t="s">
        <v>255</v>
      </c>
      <c r="G690" s="23" t="s">
        <v>256</v>
      </c>
      <c r="H690" s="22">
        <v>24000</v>
      </c>
      <c r="I690" s="22">
        <v>24000</v>
      </c>
      <c r="J690" s="22">
        <v>6000</v>
      </c>
      <c r="K690" s="22"/>
      <c r="L690" s="22">
        <v>18000</v>
      </c>
      <c r="M690" s="22"/>
      <c r="N690" s="22"/>
      <c r="O690" s="22"/>
      <c r="P690" s="22"/>
      <c r="Q690" s="22"/>
      <c r="R690" s="22"/>
      <c r="S690" s="22"/>
      <c r="T690" s="22"/>
      <c r="U690" s="22"/>
      <c r="V690" s="22"/>
      <c r="W690" s="22"/>
    </row>
    <row r="691" ht="31.4" customHeight="1" spans="1:23">
      <c r="A691" s="121" t="s">
        <v>90</v>
      </c>
      <c r="B691" s="117" t="s">
        <v>512</v>
      </c>
      <c r="C691" s="23" t="s">
        <v>242</v>
      </c>
      <c r="D691" s="23" t="s">
        <v>163</v>
      </c>
      <c r="E691" s="23" t="s">
        <v>164</v>
      </c>
      <c r="F691" s="23" t="s">
        <v>257</v>
      </c>
      <c r="G691" s="23" t="s">
        <v>258</v>
      </c>
      <c r="H691" s="22">
        <v>91300</v>
      </c>
      <c r="I691" s="22">
        <v>68400</v>
      </c>
      <c r="J691" s="22">
        <v>17100</v>
      </c>
      <c r="K691" s="22"/>
      <c r="L691" s="22">
        <v>51300</v>
      </c>
      <c r="M691" s="22"/>
      <c r="N691" s="22"/>
      <c r="O691" s="22"/>
      <c r="P691" s="22"/>
      <c r="Q691" s="22"/>
      <c r="R691" s="22">
        <v>22900</v>
      </c>
      <c r="S691" s="22"/>
      <c r="T691" s="22"/>
      <c r="U691" s="22"/>
      <c r="V691" s="22"/>
      <c r="W691" s="22">
        <v>22900</v>
      </c>
    </row>
    <row r="692" ht="31.4" customHeight="1" spans="1:23">
      <c r="A692" s="121" t="s">
        <v>90</v>
      </c>
      <c r="B692" s="117" t="s">
        <v>512</v>
      </c>
      <c r="C692" s="23" t="s">
        <v>242</v>
      </c>
      <c r="D692" s="23" t="s">
        <v>163</v>
      </c>
      <c r="E692" s="23" t="s">
        <v>164</v>
      </c>
      <c r="F692" s="23" t="s">
        <v>259</v>
      </c>
      <c r="G692" s="23" t="s">
        <v>260</v>
      </c>
      <c r="H692" s="22">
        <v>25000</v>
      </c>
      <c r="I692" s="22">
        <v>15000</v>
      </c>
      <c r="J692" s="22">
        <v>3750</v>
      </c>
      <c r="K692" s="22"/>
      <c r="L692" s="22">
        <v>11250</v>
      </c>
      <c r="M692" s="22"/>
      <c r="N692" s="22"/>
      <c r="O692" s="22"/>
      <c r="P692" s="22"/>
      <c r="Q692" s="22"/>
      <c r="R692" s="22">
        <v>10000</v>
      </c>
      <c r="S692" s="22"/>
      <c r="T692" s="22"/>
      <c r="U692" s="22"/>
      <c r="V692" s="22"/>
      <c r="W692" s="22">
        <v>10000</v>
      </c>
    </row>
    <row r="693" ht="31.4" customHeight="1" spans="1:23">
      <c r="A693" s="121" t="s">
        <v>90</v>
      </c>
      <c r="B693" s="117" t="s">
        <v>512</v>
      </c>
      <c r="C693" s="23" t="s">
        <v>242</v>
      </c>
      <c r="D693" s="23" t="s">
        <v>163</v>
      </c>
      <c r="E693" s="23" t="s">
        <v>164</v>
      </c>
      <c r="F693" s="23" t="s">
        <v>329</v>
      </c>
      <c r="G693" s="23" t="s">
        <v>330</v>
      </c>
      <c r="H693" s="22">
        <v>17976</v>
      </c>
      <c r="I693" s="22">
        <v>17976</v>
      </c>
      <c r="J693" s="22">
        <v>4494</v>
      </c>
      <c r="K693" s="22"/>
      <c r="L693" s="22">
        <v>13482</v>
      </c>
      <c r="M693" s="22"/>
      <c r="N693" s="22"/>
      <c r="O693" s="22"/>
      <c r="P693" s="22"/>
      <c r="Q693" s="22"/>
      <c r="R693" s="22"/>
      <c r="S693" s="22"/>
      <c r="T693" s="22"/>
      <c r="U693" s="22"/>
      <c r="V693" s="22"/>
      <c r="W693" s="22"/>
    </row>
    <row r="694" ht="31.4" customHeight="1" spans="1:23">
      <c r="A694" s="121" t="s">
        <v>90</v>
      </c>
      <c r="B694" s="117" t="s">
        <v>512</v>
      </c>
      <c r="C694" s="23" t="s">
        <v>242</v>
      </c>
      <c r="D694" s="23" t="s">
        <v>163</v>
      </c>
      <c r="E694" s="23" t="s">
        <v>164</v>
      </c>
      <c r="F694" s="23" t="s">
        <v>345</v>
      </c>
      <c r="G694" s="23" t="s">
        <v>346</v>
      </c>
      <c r="H694" s="22">
        <v>6000</v>
      </c>
      <c r="I694" s="22">
        <v>6000</v>
      </c>
      <c r="J694" s="22">
        <v>1500</v>
      </c>
      <c r="K694" s="22"/>
      <c r="L694" s="22">
        <v>4500</v>
      </c>
      <c r="M694" s="22"/>
      <c r="N694" s="22"/>
      <c r="O694" s="22"/>
      <c r="P694" s="22"/>
      <c r="Q694" s="22"/>
      <c r="R694" s="22"/>
      <c r="S694" s="22"/>
      <c r="T694" s="22"/>
      <c r="U694" s="22"/>
      <c r="V694" s="22"/>
      <c r="W694" s="22"/>
    </row>
    <row r="695" ht="31.4" customHeight="1" spans="1:23">
      <c r="A695" s="121" t="s">
        <v>90</v>
      </c>
      <c r="B695" s="117" t="s">
        <v>512</v>
      </c>
      <c r="C695" s="23" t="s">
        <v>242</v>
      </c>
      <c r="D695" s="23" t="s">
        <v>163</v>
      </c>
      <c r="E695" s="23" t="s">
        <v>164</v>
      </c>
      <c r="F695" s="23" t="s">
        <v>236</v>
      </c>
      <c r="G695" s="23" t="s">
        <v>237</v>
      </c>
      <c r="H695" s="22">
        <v>50000</v>
      </c>
      <c r="I695" s="22"/>
      <c r="J695" s="22"/>
      <c r="K695" s="22"/>
      <c r="L695" s="22"/>
      <c r="M695" s="22"/>
      <c r="N695" s="22"/>
      <c r="O695" s="22"/>
      <c r="P695" s="22"/>
      <c r="Q695" s="22"/>
      <c r="R695" s="22">
        <v>50000</v>
      </c>
      <c r="S695" s="22"/>
      <c r="T695" s="22"/>
      <c r="U695" s="22"/>
      <c r="V695" s="22"/>
      <c r="W695" s="22">
        <v>50000</v>
      </c>
    </row>
    <row r="696" ht="31.4" customHeight="1" spans="1:23">
      <c r="A696" s="121" t="s">
        <v>90</v>
      </c>
      <c r="B696" s="117" t="s">
        <v>512</v>
      </c>
      <c r="C696" s="23" t="s">
        <v>242</v>
      </c>
      <c r="D696" s="23" t="s">
        <v>163</v>
      </c>
      <c r="E696" s="23" t="s">
        <v>164</v>
      </c>
      <c r="F696" s="23" t="s">
        <v>243</v>
      </c>
      <c r="G696" s="23" t="s">
        <v>244</v>
      </c>
      <c r="H696" s="22">
        <v>155834.8</v>
      </c>
      <c r="I696" s="22">
        <v>155834.8</v>
      </c>
      <c r="J696" s="22">
        <v>38958.7</v>
      </c>
      <c r="K696" s="22"/>
      <c r="L696" s="22">
        <v>116876.1</v>
      </c>
      <c r="M696" s="22"/>
      <c r="N696" s="22"/>
      <c r="O696" s="22"/>
      <c r="P696" s="22"/>
      <c r="Q696" s="22"/>
      <c r="R696" s="22"/>
      <c r="S696" s="22"/>
      <c r="T696" s="22"/>
      <c r="U696" s="22"/>
      <c r="V696" s="22"/>
      <c r="W696" s="22"/>
    </row>
    <row r="697" ht="18.75" customHeight="1" spans="1:23">
      <c r="A697" s="31" t="s">
        <v>184</v>
      </c>
      <c r="B697" s="32"/>
      <c r="C697" s="32"/>
      <c r="D697" s="32"/>
      <c r="E697" s="32"/>
      <c r="F697" s="32"/>
      <c r="G697" s="33"/>
      <c r="H697" s="22">
        <v>414726737.5</v>
      </c>
      <c r="I697" s="22">
        <v>323459537.31</v>
      </c>
      <c r="J697" s="22">
        <v>80706345.47</v>
      </c>
      <c r="K697" s="22">
        <v>15433.91</v>
      </c>
      <c r="L697" s="22">
        <v>242737757.93</v>
      </c>
      <c r="M697" s="22"/>
      <c r="N697" s="22"/>
      <c r="O697" s="22"/>
      <c r="P697" s="22"/>
      <c r="Q697" s="22"/>
      <c r="R697" s="22">
        <v>91267200.19</v>
      </c>
      <c r="S697" s="22">
        <v>76877860.47</v>
      </c>
      <c r="T697" s="22"/>
      <c r="U697" s="22"/>
      <c r="V697" s="22"/>
      <c r="W697" s="22">
        <v>14389339.72</v>
      </c>
    </row>
  </sheetData>
  <mergeCells count="30">
    <mergeCell ref="A2:W2"/>
    <mergeCell ref="A3:G3"/>
    <mergeCell ref="H4:W4"/>
    <mergeCell ref="I5:M5"/>
    <mergeCell ref="N5:P5"/>
    <mergeCell ref="R5:W5"/>
    <mergeCell ref="A697:G697"/>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1388888888889" right="0.751388888888889" top="1" bottom="1" header="0.5" footer="0.5"/>
  <pageSetup paperSize="9" scale="34" orientation="landscape"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526"/>
  <sheetViews>
    <sheetView showZeros="0" view="pageBreakPreview" zoomScaleNormal="100" workbookViewId="0">
      <selection activeCell="A3" sqref="$A3:$XFD6"/>
    </sheetView>
  </sheetViews>
  <sheetFormatPr defaultColWidth="9.14166666666667" defaultRowHeight="14.25" customHeight="1"/>
  <cols>
    <col min="1" max="1" width="14.575" customWidth="1"/>
    <col min="2" max="2" width="21.0333333333333" customWidth="1"/>
    <col min="3" max="3" width="31.3166666666667" customWidth="1"/>
    <col min="4" max="4" width="23.85" customWidth="1"/>
    <col min="5" max="5" width="15.6" customWidth="1"/>
    <col min="6" max="6" width="19.7416666666667" customWidth="1"/>
    <col min="7" max="7" width="14.8833333333333" customWidth="1"/>
    <col min="8" max="8" width="19.7416666666667" customWidth="1"/>
    <col min="9" max="16" width="14.175" customWidth="1"/>
    <col min="17" max="17" width="13.6" customWidth="1"/>
    <col min="18" max="23" width="15.175" customWidth="1"/>
  </cols>
  <sheetData>
    <row r="1" ht="13.5" customHeight="1" spans="1:23">
      <c r="E1" s="1"/>
      <c r="F1" s="1"/>
      <c r="G1" s="1"/>
      <c r="H1" s="1"/>
      <c r="U1" s="113"/>
      <c r="W1" s="59" t="s">
        <v>513</v>
      </c>
    </row>
    <row r="2" ht="27.75" customHeight="1" spans="1:23">
      <c r="A2" s="27" t="s">
        <v>514</v>
      </c>
      <c r="B2" s="27"/>
      <c r="C2" s="27"/>
      <c r="D2" s="27"/>
      <c r="E2" s="27"/>
      <c r="F2" s="27"/>
      <c r="G2" s="27"/>
      <c r="H2" s="27"/>
      <c r="I2" s="27"/>
      <c r="J2" s="27"/>
      <c r="K2" s="27"/>
      <c r="L2" s="27"/>
      <c r="M2" s="27"/>
      <c r="N2" s="27"/>
      <c r="O2" s="27"/>
      <c r="P2" s="27"/>
      <c r="Q2" s="27"/>
      <c r="R2" s="27"/>
      <c r="S2" s="27"/>
      <c r="T2" s="27"/>
      <c r="U2" s="27"/>
      <c r="V2" s="27"/>
      <c r="W2" s="27"/>
    </row>
    <row r="3" ht="13.5" customHeight="1" spans="1:23">
      <c r="A3" s="4" t="str">
        <f t="shared" ref="A3:B3" si="0">"单位名称："&amp;"云南省水利厅"</f>
        <v>单位名称：云南省水利厅</v>
      </c>
      <c r="B3" s="114" t="str">
        <f t="shared" si="0"/>
        <v>单位名称：云南省水利厅</v>
      </c>
      <c r="C3" s="114"/>
      <c r="D3" s="114"/>
      <c r="E3" s="114"/>
      <c r="F3" s="114"/>
      <c r="G3" s="114"/>
      <c r="H3" s="114"/>
      <c r="I3" s="114"/>
      <c r="J3" s="6"/>
      <c r="K3" s="6"/>
      <c r="L3" s="6"/>
      <c r="M3" s="6"/>
      <c r="N3" s="6"/>
      <c r="O3" s="6"/>
      <c r="P3" s="6"/>
      <c r="Q3" s="6"/>
      <c r="U3" s="113"/>
      <c r="W3" s="110" t="s">
        <v>2</v>
      </c>
    </row>
    <row r="4" ht="21.75" customHeight="1" spans="1:23">
      <c r="A4" s="8" t="s">
        <v>515</v>
      </c>
      <c r="B4" s="8" t="s">
        <v>218</v>
      </c>
      <c r="C4" s="8" t="s">
        <v>219</v>
      </c>
      <c r="D4" s="8" t="s">
        <v>516</v>
      </c>
      <c r="E4" s="9" t="s">
        <v>220</v>
      </c>
      <c r="F4" s="9" t="s">
        <v>221</v>
      </c>
      <c r="G4" s="9" t="s">
        <v>222</v>
      </c>
      <c r="H4" s="9" t="s">
        <v>223</v>
      </c>
      <c r="I4" s="66" t="s">
        <v>30</v>
      </c>
      <c r="J4" s="66" t="s">
        <v>517</v>
      </c>
      <c r="K4" s="66"/>
      <c r="L4" s="66"/>
      <c r="M4" s="66"/>
      <c r="N4" s="115" t="s">
        <v>225</v>
      </c>
      <c r="O4" s="115"/>
      <c r="P4" s="115"/>
      <c r="Q4" s="9" t="s">
        <v>36</v>
      </c>
      <c r="R4" s="10" t="s">
        <v>96</v>
      </c>
      <c r="S4" s="11"/>
      <c r="T4" s="11"/>
      <c r="U4" s="11"/>
      <c r="V4" s="11"/>
      <c r="W4" s="12"/>
    </row>
    <row r="5" ht="21.75" customHeight="1" spans="1:23">
      <c r="A5" s="13"/>
      <c r="B5" s="13"/>
      <c r="C5" s="13"/>
      <c r="D5" s="13"/>
      <c r="E5" s="14"/>
      <c r="F5" s="14"/>
      <c r="G5" s="14"/>
      <c r="H5" s="14"/>
      <c r="I5" s="66"/>
      <c r="J5" s="48" t="s">
        <v>33</v>
      </c>
      <c r="K5" s="48"/>
      <c r="L5" s="48" t="s">
        <v>34</v>
      </c>
      <c r="M5" s="48" t="s">
        <v>35</v>
      </c>
      <c r="N5" s="116" t="s">
        <v>33</v>
      </c>
      <c r="O5" s="116" t="s">
        <v>34</v>
      </c>
      <c r="P5" s="116" t="s">
        <v>35</v>
      </c>
      <c r="Q5" s="14"/>
      <c r="R5" s="9" t="s">
        <v>32</v>
      </c>
      <c r="S5" s="9" t="s">
        <v>43</v>
      </c>
      <c r="T5" s="9" t="s">
        <v>231</v>
      </c>
      <c r="U5" s="9" t="s">
        <v>39</v>
      </c>
      <c r="V5" s="9" t="s">
        <v>40</v>
      </c>
      <c r="W5" s="9" t="s">
        <v>41</v>
      </c>
    </row>
    <row r="6" ht="40.5" customHeight="1" spans="1:23">
      <c r="A6" s="16"/>
      <c r="B6" s="16"/>
      <c r="C6" s="16"/>
      <c r="D6" s="16"/>
      <c r="E6" s="17"/>
      <c r="F6" s="17"/>
      <c r="G6" s="17"/>
      <c r="H6" s="17"/>
      <c r="I6" s="66"/>
      <c r="J6" s="48" t="s">
        <v>32</v>
      </c>
      <c r="K6" s="48" t="s">
        <v>518</v>
      </c>
      <c r="L6" s="48"/>
      <c r="M6" s="48"/>
      <c r="N6" s="17"/>
      <c r="O6" s="17"/>
      <c r="P6" s="17"/>
      <c r="Q6" s="17"/>
      <c r="R6" s="17"/>
      <c r="S6" s="17"/>
      <c r="T6" s="17"/>
      <c r="U6" s="18"/>
      <c r="V6" s="17"/>
      <c r="W6" s="17"/>
    </row>
    <row r="7" ht="15" customHeight="1" spans="1:23">
      <c r="A7" s="19">
        <v>1</v>
      </c>
      <c r="B7" s="19">
        <v>2</v>
      </c>
      <c r="C7" s="19">
        <v>3</v>
      </c>
      <c r="D7" s="19">
        <v>4</v>
      </c>
      <c r="E7" s="19">
        <v>5</v>
      </c>
      <c r="F7" s="19">
        <v>6</v>
      </c>
      <c r="G7" s="19">
        <v>7</v>
      </c>
      <c r="H7" s="19">
        <v>8</v>
      </c>
      <c r="I7" s="19">
        <v>9</v>
      </c>
      <c r="J7" s="19">
        <v>10</v>
      </c>
      <c r="K7" s="19">
        <v>11</v>
      </c>
      <c r="L7" s="19">
        <v>12</v>
      </c>
      <c r="M7" s="19">
        <v>13</v>
      </c>
      <c r="N7" s="19">
        <v>14</v>
      </c>
      <c r="O7" s="19">
        <v>15</v>
      </c>
      <c r="P7" s="19">
        <v>16</v>
      </c>
      <c r="Q7" s="19">
        <v>17</v>
      </c>
      <c r="R7" s="19">
        <v>18</v>
      </c>
      <c r="S7" s="19">
        <v>19</v>
      </c>
      <c r="T7" s="19">
        <v>20</v>
      </c>
      <c r="U7" s="19">
        <v>21</v>
      </c>
      <c r="V7" s="19">
        <v>22</v>
      </c>
      <c r="W7" s="19">
        <v>23</v>
      </c>
    </row>
    <row r="8" ht="32.9" customHeight="1" spans="1:23">
      <c r="A8" s="23"/>
      <c r="B8" s="117"/>
      <c r="C8" s="23" t="s">
        <v>519</v>
      </c>
      <c r="D8" s="23"/>
      <c r="E8" s="23"/>
      <c r="F8" s="23"/>
      <c r="G8" s="23"/>
      <c r="H8" s="23"/>
      <c r="I8" s="118">
        <v>99284.4</v>
      </c>
      <c r="J8" s="118"/>
      <c r="K8" s="118"/>
      <c r="L8" s="118"/>
      <c r="M8" s="118"/>
      <c r="N8" s="118">
        <v>99284.4</v>
      </c>
      <c r="O8" s="118"/>
      <c r="P8" s="118"/>
      <c r="Q8" s="118"/>
      <c r="R8" s="118"/>
      <c r="S8" s="118"/>
      <c r="T8" s="118"/>
      <c r="U8" s="94"/>
      <c r="V8" s="118"/>
      <c r="W8" s="118"/>
    </row>
    <row r="9" ht="32.9" customHeight="1" spans="1:23">
      <c r="A9" s="23" t="s">
        <v>520</v>
      </c>
      <c r="B9" s="117" t="s">
        <v>521</v>
      </c>
      <c r="C9" s="23" t="s">
        <v>519</v>
      </c>
      <c r="D9" s="23" t="s">
        <v>45</v>
      </c>
      <c r="E9" s="23" t="s">
        <v>155</v>
      </c>
      <c r="F9" s="23" t="s">
        <v>156</v>
      </c>
      <c r="G9" s="23" t="s">
        <v>247</v>
      </c>
      <c r="H9" s="23" t="s">
        <v>248</v>
      </c>
      <c r="I9" s="118">
        <v>10000</v>
      </c>
      <c r="J9" s="118"/>
      <c r="K9" s="118"/>
      <c r="L9" s="118"/>
      <c r="M9" s="118"/>
      <c r="N9" s="118">
        <v>10000</v>
      </c>
      <c r="O9" s="118"/>
      <c r="P9" s="118"/>
      <c r="Q9" s="118"/>
      <c r="R9" s="118"/>
      <c r="S9" s="118"/>
      <c r="T9" s="118"/>
      <c r="U9" s="94"/>
      <c r="V9" s="118"/>
      <c r="W9" s="118"/>
    </row>
    <row r="10" ht="32.9" customHeight="1" spans="1:23">
      <c r="A10" s="23" t="s">
        <v>520</v>
      </c>
      <c r="B10" s="117" t="s">
        <v>521</v>
      </c>
      <c r="C10" s="23" t="s">
        <v>519</v>
      </c>
      <c r="D10" s="23" t="s">
        <v>45</v>
      </c>
      <c r="E10" s="23" t="s">
        <v>155</v>
      </c>
      <c r="F10" s="23" t="s">
        <v>156</v>
      </c>
      <c r="G10" s="23" t="s">
        <v>257</v>
      </c>
      <c r="H10" s="23" t="s">
        <v>258</v>
      </c>
      <c r="I10" s="118">
        <v>70000</v>
      </c>
      <c r="J10" s="118"/>
      <c r="K10" s="118"/>
      <c r="L10" s="118"/>
      <c r="M10" s="118"/>
      <c r="N10" s="118">
        <v>70000</v>
      </c>
      <c r="O10" s="118"/>
      <c r="P10" s="118"/>
      <c r="Q10" s="118"/>
      <c r="R10" s="118"/>
      <c r="S10" s="118"/>
      <c r="T10" s="118"/>
      <c r="U10" s="94"/>
      <c r="V10" s="118"/>
      <c r="W10" s="118"/>
    </row>
    <row r="11" ht="32.9" customHeight="1" spans="1:23">
      <c r="A11" s="23" t="s">
        <v>520</v>
      </c>
      <c r="B11" s="117" t="s">
        <v>521</v>
      </c>
      <c r="C11" s="23" t="s">
        <v>519</v>
      </c>
      <c r="D11" s="23" t="s">
        <v>45</v>
      </c>
      <c r="E11" s="23" t="s">
        <v>155</v>
      </c>
      <c r="F11" s="23" t="s">
        <v>156</v>
      </c>
      <c r="G11" s="23" t="s">
        <v>345</v>
      </c>
      <c r="H11" s="23" t="s">
        <v>346</v>
      </c>
      <c r="I11" s="118">
        <v>11600</v>
      </c>
      <c r="J11" s="118"/>
      <c r="K11" s="118"/>
      <c r="L11" s="118"/>
      <c r="M11" s="118"/>
      <c r="N11" s="118">
        <v>11600</v>
      </c>
      <c r="O11" s="118"/>
      <c r="P11" s="118"/>
      <c r="Q11" s="118"/>
      <c r="R11" s="118"/>
      <c r="S11" s="118"/>
      <c r="T11" s="118"/>
      <c r="U11" s="94"/>
      <c r="V11" s="118"/>
      <c r="W11" s="118"/>
    </row>
    <row r="12" ht="32.9" customHeight="1" spans="1:23">
      <c r="A12" s="23" t="s">
        <v>520</v>
      </c>
      <c r="B12" s="117" t="s">
        <v>521</v>
      </c>
      <c r="C12" s="23" t="s">
        <v>519</v>
      </c>
      <c r="D12" s="23" t="s">
        <v>45</v>
      </c>
      <c r="E12" s="23" t="s">
        <v>155</v>
      </c>
      <c r="F12" s="23" t="s">
        <v>156</v>
      </c>
      <c r="G12" s="23" t="s">
        <v>243</v>
      </c>
      <c r="H12" s="23" t="s">
        <v>244</v>
      </c>
      <c r="I12" s="118">
        <v>7684.4</v>
      </c>
      <c r="J12" s="118"/>
      <c r="K12" s="118"/>
      <c r="L12" s="118"/>
      <c r="M12" s="118"/>
      <c r="N12" s="118">
        <v>7684.4</v>
      </c>
      <c r="O12" s="118"/>
      <c r="P12" s="118"/>
      <c r="Q12" s="118"/>
      <c r="R12" s="118"/>
      <c r="S12" s="118"/>
      <c r="T12" s="118"/>
      <c r="U12" s="94"/>
      <c r="V12" s="118"/>
      <c r="W12" s="118"/>
    </row>
    <row r="13" ht="32.9" customHeight="1" spans="1:23">
      <c r="A13" s="23"/>
      <c r="B13" s="23"/>
      <c r="C13" s="23" t="s">
        <v>522</v>
      </c>
      <c r="D13" s="23"/>
      <c r="E13" s="23"/>
      <c r="F13" s="23"/>
      <c r="G13" s="23"/>
      <c r="H13" s="23"/>
      <c r="I13" s="118">
        <v>1510000</v>
      </c>
      <c r="J13" s="118">
        <v>1510000</v>
      </c>
      <c r="K13" s="118">
        <v>1510000</v>
      </c>
      <c r="L13" s="118"/>
      <c r="M13" s="118"/>
      <c r="N13" s="118"/>
      <c r="O13" s="118"/>
      <c r="P13" s="118"/>
      <c r="Q13" s="118"/>
      <c r="R13" s="118"/>
      <c r="S13" s="118"/>
      <c r="T13" s="118"/>
      <c r="U13" s="94"/>
      <c r="V13" s="118"/>
      <c r="W13" s="118"/>
    </row>
    <row r="14" ht="32.9" customHeight="1" spans="1:23">
      <c r="A14" s="23" t="s">
        <v>523</v>
      </c>
      <c r="B14" s="117" t="s">
        <v>524</v>
      </c>
      <c r="C14" s="23" t="s">
        <v>522</v>
      </c>
      <c r="D14" s="23" t="s">
        <v>45</v>
      </c>
      <c r="E14" s="23" t="s">
        <v>155</v>
      </c>
      <c r="F14" s="23" t="s">
        <v>156</v>
      </c>
      <c r="G14" s="23" t="s">
        <v>291</v>
      </c>
      <c r="H14" s="23" t="s">
        <v>292</v>
      </c>
      <c r="I14" s="118">
        <v>1510000</v>
      </c>
      <c r="J14" s="118">
        <v>1510000</v>
      </c>
      <c r="K14" s="118">
        <v>1510000</v>
      </c>
      <c r="L14" s="118"/>
      <c r="M14" s="118"/>
      <c r="N14" s="118"/>
      <c r="O14" s="118"/>
      <c r="P14" s="118"/>
      <c r="Q14" s="118"/>
      <c r="R14" s="118"/>
      <c r="S14" s="118"/>
      <c r="T14" s="118"/>
      <c r="U14" s="94"/>
      <c r="V14" s="118"/>
      <c r="W14" s="118"/>
    </row>
    <row r="15" ht="32.9" customHeight="1" spans="1:23">
      <c r="A15" s="23"/>
      <c r="B15" s="23"/>
      <c r="C15" s="23" t="s">
        <v>525</v>
      </c>
      <c r="D15" s="23"/>
      <c r="E15" s="23"/>
      <c r="F15" s="23"/>
      <c r="G15" s="23"/>
      <c r="H15" s="23"/>
      <c r="I15" s="118">
        <v>3780000</v>
      </c>
      <c r="J15" s="118">
        <v>3780000</v>
      </c>
      <c r="K15" s="118"/>
      <c r="L15" s="118"/>
      <c r="M15" s="118"/>
      <c r="N15" s="118"/>
      <c r="O15" s="118"/>
      <c r="P15" s="118"/>
      <c r="Q15" s="118"/>
      <c r="R15" s="118"/>
      <c r="S15" s="118"/>
      <c r="T15" s="118"/>
      <c r="U15" s="94"/>
      <c r="V15" s="118"/>
      <c r="W15" s="118"/>
    </row>
    <row r="16" ht="32.9" customHeight="1" spans="1:23">
      <c r="A16" s="23" t="s">
        <v>526</v>
      </c>
      <c r="B16" s="117" t="s">
        <v>527</v>
      </c>
      <c r="C16" s="23" t="s">
        <v>525</v>
      </c>
      <c r="D16" s="23" t="s">
        <v>45</v>
      </c>
      <c r="E16" s="23" t="s">
        <v>155</v>
      </c>
      <c r="F16" s="23" t="s">
        <v>156</v>
      </c>
      <c r="G16" s="23" t="s">
        <v>259</v>
      </c>
      <c r="H16" s="23" t="s">
        <v>260</v>
      </c>
      <c r="I16" s="118">
        <v>587640</v>
      </c>
      <c r="J16" s="118">
        <v>587640</v>
      </c>
      <c r="K16" s="118"/>
      <c r="L16" s="118"/>
      <c r="M16" s="118"/>
      <c r="N16" s="118"/>
      <c r="O16" s="118"/>
      <c r="P16" s="118"/>
      <c r="Q16" s="118"/>
      <c r="R16" s="118"/>
      <c r="S16" s="118"/>
      <c r="T16" s="118"/>
      <c r="U16" s="94"/>
      <c r="V16" s="118"/>
      <c r="W16" s="118"/>
    </row>
    <row r="17" ht="32.9" customHeight="1" spans="1:23">
      <c r="A17" s="23" t="s">
        <v>526</v>
      </c>
      <c r="B17" s="117" t="s">
        <v>527</v>
      </c>
      <c r="C17" s="23" t="s">
        <v>525</v>
      </c>
      <c r="D17" s="23" t="s">
        <v>45</v>
      </c>
      <c r="E17" s="23" t="s">
        <v>155</v>
      </c>
      <c r="F17" s="23" t="s">
        <v>156</v>
      </c>
      <c r="G17" s="23" t="s">
        <v>265</v>
      </c>
      <c r="H17" s="23" t="s">
        <v>266</v>
      </c>
      <c r="I17" s="118">
        <v>1734600</v>
      </c>
      <c r="J17" s="118">
        <v>1734600</v>
      </c>
      <c r="K17" s="118"/>
      <c r="L17" s="118"/>
      <c r="M17" s="118"/>
      <c r="N17" s="118"/>
      <c r="O17" s="118"/>
      <c r="P17" s="118"/>
      <c r="Q17" s="118"/>
      <c r="R17" s="118"/>
      <c r="S17" s="118"/>
      <c r="T17" s="118"/>
      <c r="U17" s="94"/>
      <c r="V17" s="118"/>
      <c r="W17" s="118"/>
    </row>
    <row r="18" ht="32.9" customHeight="1" spans="1:23">
      <c r="A18" s="23" t="s">
        <v>526</v>
      </c>
      <c r="B18" s="117" t="s">
        <v>527</v>
      </c>
      <c r="C18" s="23" t="s">
        <v>525</v>
      </c>
      <c r="D18" s="23" t="s">
        <v>45</v>
      </c>
      <c r="E18" s="23" t="s">
        <v>155</v>
      </c>
      <c r="F18" s="23" t="s">
        <v>156</v>
      </c>
      <c r="G18" s="23" t="s">
        <v>243</v>
      </c>
      <c r="H18" s="23" t="s">
        <v>244</v>
      </c>
      <c r="I18" s="118">
        <v>378000</v>
      </c>
      <c r="J18" s="118">
        <v>378000</v>
      </c>
      <c r="K18" s="118"/>
      <c r="L18" s="118"/>
      <c r="M18" s="118"/>
      <c r="N18" s="118"/>
      <c r="O18" s="118"/>
      <c r="P18" s="118"/>
      <c r="Q18" s="118"/>
      <c r="R18" s="118"/>
      <c r="S18" s="118"/>
      <c r="T18" s="118"/>
      <c r="U18" s="94"/>
      <c r="V18" s="118"/>
      <c r="W18" s="118"/>
    </row>
    <row r="19" ht="32.9" customHeight="1" spans="1:23">
      <c r="A19" s="23" t="s">
        <v>526</v>
      </c>
      <c r="B19" s="117" t="s">
        <v>527</v>
      </c>
      <c r="C19" s="23" t="s">
        <v>525</v>
      </c>
      <c r="D19" s="23" t="s">
        <v>45</v>
      </c>
      <c r="E19" s="23" t="s">
        <v>159</v>
      </c>
      <c r="F19" s="23" t="s">
        <v>160</v>
      </c>
      <c r="G19" s="23" t="s">
        <v>449</v>
      </c>
      <c r="H19" s="23" t="s">
        <v>450</v>
      </c>
      <c r="I19" s="118">
        <v>1079760</v>
      </c>
      <c r="J19" s="118">
        <v>1079760</v>
      </c>
      <c r="K19" s="118"/>
      <c r="L19" s="118"/>
      <c r="M19" s="118"/>
      <c r="N19" s="118"/>
      <c r="O19" s="118"/>
      <c r="P19" s="118"/>
      <c r="Q19" s="118"/>
      <c r="R19" s="118"/>
      <c r="S19" s="118"/>
      <c r="T19" s="118"/>
      <c r="U19" s="94"/>
      <c r="V19" s="118"/>
      <c r="W19" s="118"/>
    </row>
    <row r="20" ht="32.9" customHeight="1" spans="1:23">
      <c r="A20" s="23"/>
      <c r="B20" s="23"/>
      <c r="C20" s="23" t="s">
        <v>528</v>
      </c>
      <c r="D20" s="23"/>
      <c r="E20" s="23"/>
      <c r="F20" s="23"/>
      <c r="G20" s="23"/>
      <c r="H20" s="23"/>
      <c r="I20" s="118">
        <v>120000</v>
      </c>
      <c r="J20" s="118">
        <v>120000</v>
      </c>
      <c r="K20" s="118">
        <v>120000</v>
      </c>
      <c r="L20" s="118"/>
      <c r="M20" s="118"/>
      <c r="N20" s="118"/>
      <c r="O20" s="118"/>
      <c r="P20" s="118"/>
      <c r="Q20" s="118"/>
      <c r="R20" s="118"/>
      <c r="S20" s="118"/>
      <c r="T20" s="118"/>
      <c r="U20" s="94"/>
      <c r="V20" s="118"/>
      <c r="W20" s="118"/>
    </row>
    <row r="21" ht="32.9" customHeight="1" spans="1:23">
      <c r="A21" s="23" t="s">
        <v>520</v>
      </c>
      <c r="B21" s="117" t="s">
        <v>529</v>
      </c>
      <c r="C21" s="23" t="s">
        <v>528</v>
      </c>
      <c r="D21" s="23" t="s">
        <v>45</v>
      </c>
      <c r="E21" s="23" t="s">
        <v>151</v>
      </c>
      <c r="F21" s="23" t="s">
        <v>152</v>
      </c>
      <c r="G21" s="23" t="s">
        <v>291</v>
      </c>
      <c r="H21" s="23" t="s">
        <v>292</v>
      </c>
      <c r="I21" s="118">
        <v>120000</v>
      </c>
      <c r="J21" s="118">
        <v>120000</v>
      </c>
      <c r="K21" s="118">
        <v>120000</v>
      </c>
      <c r="L21" s="118"/>
      <c r="M21" s="118"/>
      <c r="N21" s="118"/>
      <c r="O21" s="118"/>
      <c r="P21" s="118"/>
      <c r="Q21" s="118"/>
      <c r="R21" s="118"/>
      <c r="S21" s="118"/>
      <c r="T21" s="118"/>
      <c r="U21" s="94"/>
      <c r="V21" s="118"/>
      <c r="W21" s="118"/>
    </row>
    <row r="22" ht="32.9" customHeight="1" spans="1:23">
      <c r="A22" s="23"/>
      <c r="B22" s="23"/>
      <c r="C22" s="23" t="s">
        <v>530</v>
      </c>
      <c r="D22" s="23"/>
      <c r="E22" s="23"/>
      <c r="F22" s="23"/>
      <c r="G22" s="23"/>
      <c r="H22" s="23"/>
      <c r="I22" s="118">
        <v>22660000</v>
      </c>
      <c r="J22" s="118">
        <v>22660000</v>
      </c>
      <c r="K22" s="118">
        <v>22660000</v>
      </c>
      <c r="L22" s="118"/>
      <c r="M22" s="118"/>
      <c r="N22" s="118"/>
      <c r="O22" s="118"/>
      <c r="P22" s="118"/>
      <c r="Q22" s="118"/>
      <c r="R22" s="118"/>
      <c r="S22" s="118"/>
      <c r="T22" s="118"/>
      <c r="U22" s="94"/>
      <c r="V22" s="118"/>
      <c r="W22" s="118"/>
    </row>
    <row r="23" ht="32.9" customHeight="1" spans="1:23">
      <c r="A23" s="23" t="s">
        <v>523</v>
      </c>
      <c r="B23" s="117" t="s">
        <v>531</v>
      </c>
      <c r="C23" s="23" t="s">
        <v>530</v>
      </c>
      <c r="D23" s="23" t="s">
        <v>45</v>
      </c>
      <c r="E23" s="23" t="s">
        <v>155</v>
      </c>
      <c r="F23" s="23" t="s">
        <v>156</v>
      </c>
      <c r="G23" s="23" t="s">
        <v>247</v>
      </c>
      <c r="H23" s="23" t="s">
        <v>248</v>
      </c>
      <c r="I23" s="118">
        <v>44000</v>
      </c>
      <c r="J23" s="118">
        <v>44000</v>
      </c>
      <c r="K23" s="118">
        <v>44000</v>
      </c>
      <c r="L23" s="118"/>
      <c r="M23" s="118"/>
      <c r="N23" s="118"/>
      <c r="O23" s="118"/>
      <c r="P23" s="118"/>
      <c r="Q23" s="118"/>
      <c r="R23" s="118"/>
      <c r="S23" s="118"/>
      <c r="T23" s="118"/>
      <c r="U23" s="94"/>
      <c r="V23" s="118"/>
      <c r="W23" s="118"/>
    </row>
    <row r="24" ht="32.9" customHeight="1" spans="1:23">
      <c r="A24" s="23" t="s">
        <v>523</v>
      </c>
      <c r="B24" s="117" t="s">
        <v>531</v>
      </c>
      <c r="C24" s="23" t="s">
        <v>530</v>
      </c>
      <c r="D24" s="23" t="s">
        <v>45</v>
      </c>
      <c r="E24" s="23" t="s">
        <v>155</v>
      </c>
      <c r="F24" s="23" t="s">
        <v>156</v>
      </c>
      <c r="G24" s="23" t="s">
        <v>257</v>
      </c>
      <c r="H24" s="23" t="s">
        <v>258</v>
      </c>
      <c r="I24" s="118">
        <v>2261000</v>
      </c>
      <c r="J24" s="118">
        <v>2261000</v>
      </c>
      <c r="K24" s="118">
        <v>2261000</v>
      </c>
      <c r="L24" s="118"/>
      <c r="M24" s="118"/>
      <c r="N24" s="118"/>
      <c r="O24" s="118"/>
      <c r="P24" s="118"/>
      <c r="Q24" s="118"/>
      <c r="R24" s="118"/>
      <c r="S24" s="118"/>
      <c r="T24" s="118"/>
      <c r="U24" s="94"/>
      <c r="V24" s="118"/>
      <c r="W24" s="118"/>
    </row>
    <row r="25" ht="32.9" customHeight="1" spans="1:23">
      <c r="A25" s="23" t="s">
        <v>523</v>
      </c>
      <c r="B25" s="117" t="s">
        <v>531</v>
      </c>
      <c r="C25" s="23" t="s">
        <v>530</v>
      </c>
      <c r="D25" s="23" t="s">
        <v>45</v>
      </c>
      <c r="E25" s="23" t="s">
        <v>155</v>
      </c>
      <c r="F25" s="23" t="s">
        <v>156</v>
      </c>
      <c r="G25" s="23" t="s">
        <v>259</v>
      </c>
      <c r="H25" s="23" t="s">
        <v>260</v>
      </c>
      <c r="I25" s="118">
        <v>30000</v>
      </c>
      <c r="J25" s="118">
        <v>30000</v>
      </c>
      <c r="K25" s="118">
        <v>30000</v>
      </c>
      <c r="L25" s="118"/>
      <c r="M25" s="118"/>
      <c r="N25" s="118"/>
      <c r="O25" s="118"/>
      <c r="P25" s="118"/>
      <c r="Q25" s="118"/>
      <c r="R25" s="118"/>
      <c r="S25" s="118"/>
      <c r="T25" s="118"/>
      <c r="U25" s="94"/>
      <c r="V25" s="118"/>
      <c r="W25" s="118"/>
    </row>
    <row r="26" ht="32.9" customHeight="1" spans="1:23">
      <c r="A26" s="23" t="s">
        <v>523</v>
      </c>
      <c r="B26" s="117" t="s">
        <v>531</v>
      </c>
      <c r="C26" s="23" t="s">
        <v>530</v>
      </c>
      <c r="D26" s="23" t="s">
        <v>45</v>
      </c>
      <c r="E26" s="23" t="s">
        <v>155</v>
      </c>
      <c r="F26" s="23" t="s">
        <v>156</v>
      </c>
      <c r="G26" s="23" t="s">
        <v>263</v>
      </c>
      <c r="H26" s="23" t="s">
        <v>264</v>
      </c>
      <c r="I26" s="118">
        <v>615000</v>
      </c>
      <c r="J26" s="118">
        <v>615000</v>
      </c>
      <c r="K26" s="118">
        <v>615000</v>
      </c>
      <c r="L26" s="118"/>
      <c r="M26" s="118"/>
      <c r="N26" s="118"/>
      <c r="O26" s="118"/>
      <c r="P26" s="118"/>
      <c r="Q26" s="118"/>
      <c r="R26" s="118"/>
      <c r="S26" s="118"/>
      <c r="T26" s="118"/>
      <c r="U26" s="94"/>
      <c r="V26" s="118"/>
      <c r="W26" s="118"/>
    </row>
    <row r="27" ht="32.9" customHeight="1" spans="1:23">
      <c r="A27" s="23" t="s">
        <v>523</v>
      </c>
      <c r="B27" s="117" t="s">
        <v>531</v>
      </c>
      <c r="C27" s="23" t="s">
        <v>530</v>
      </c>
      <c r="D27" s="23" t="s">
        <v>45</v>
      </c>
      <c r="E27" s="23" t="s">
        <v>155</v>
      </c>
      <c r="F27" s="23" t="s">
        <v>156</v>
      </c>
      <c r="G27" s="23" t="s">
        <v>265</v>
      </c>
      <c r="H27" s="23" t="s">
        <v>266</v>
      </c>
      <c r="I27" s="118">
        <v>18839200</v>
      </c>
      <c r="J27" s="118">
        <v>18839200</v>
      </c>
      <c r="K27" s="118">
        <v>18839200</v>
      </c>
      <c r="L27" s="118"/>
      <c r="M27" s="118"/>
      <c r="N27" s="118"/>
      <c r="O27" s="118"/>
      <c r="P27" s="118"/>
      <c r="Q27" s="118"/>
      <c r="R27" s="118"/>
      <c r="S27" s="118"/>
      <c r="T27" s="118"/>
      <c r="U27" s="94"/>
      <c r="V27" s="118"/>
      <c r="W27" s="118"/>
    </row>
    <row r="28" ht="32.9" customHeight="1" spans="1:23">
      <c r="A28" s="23" t="s">
        <v>523</v>
      </c>
      <c r="B28" s="117" t="s">
        <v>531</v>
      </c>
      <c r="C28" s="23" t="s">
        <v>530</v>
      </c>
      <c r="D28" s="23" t="s">
        <v>45</v>
      </c>
      <c r="E28" s="23" t="s">
        <v>155</v>
      </c>
      <c r="F28" s="23" t="s">
        <v>156</v>
      </c>
      <c r="G28" s="23" t="s">
        <v>243</v>
      </c>
      <c r="H28" s="23" t="s">
        <v>244</v>
      </c>
      <c r="I28" s="118">
        <v>160800</v>
      </c>
      <c r="J28" s="118">
        <v>160800</v>
      </c>
      <c r="K28" s="118">
        <v>160800</v>
      </c>
      <c r="L28" s="118"/>
      <c r="M28" s="118"/>
      <c r="N28" s="118"/>
      <c r="O28" s="118"/>
      <c r="P28" s="118"/>
      <c r="Q28" s="118"/>
      <c r="R28" s="118"/>
      <c r="S28" s="118"/>
      <c r="T28" s="118"/>
      <c r="U28" s="94"/>
      <c r="V28" s="118"/>
      <c r="W28" s="118"/>
    </row>
    <row r="29" ht="32.9" customHeight="1" spans="1:23">
      <c r="A29" s="23" t="s">
        <v>523</v>
      </c>
      <c r="B29" s="117" t="s">
        <v>531</v>
      </c>
      <c r="C29" s="23" t="s">
        <v>530</v>
      </c>
      <c r="D29" s="23" t="s">
        <v>45</v>
      </c>
      <c r="E29" s="23" t="s">
        <v>155</v>
      </c>
      <c r="F29" s="23" t="s">
        <v>156</v>
      </c>
      <c r="G29" s="23" t="s">
        <v>335</v>
      </c>
      <c r="H29" s="23" t="s">
        <v>336</v>
      </c>
      <c r="I29" s="118">
        <v>190000</v>
      </c>
      <c r="J29" s="118">
        <v>190000</v>
      </c>
      <c r="K29" s="118">
        <v>190000</v>
      </c>
      <c r="L29" s="118"/>
      <c r="M29" s="118"/>
      <c r="N29" s="118"/>
      <c r="O29" s="118"/>
      <c r="P29" s="118"/>
      <c r="Q29" s="118"/>
      <c r="R29" s="118"/>
      <c r="S29" s="118"/>
      <c r="T29" s="118"/>
      <c r="U29" s="94"/>
      <c r="V29" s="118"/>
      <c r="W29" s="118"/>
    </row>
    <row r="30" ht="32.9" customHeight="1" spans="1:23">
      <c r="A30" s="23" t="s">
        <v>523</v>
      </c>
      <c r="B30" s="117" t="s">
        <v>531</v>
      </c>
      <c r="C30" s="23" t="s">
        <v>530</v>
      </c>
      <c r="D30" s="23" t="s">
        <v>45</v>
      </c>
      <c r="E30" s="23" t="s">
        <v>155</v>
      </c>
      <c r="F30" s="23" t="s">
        <v>156</v>
      </c>
      <c r="G30" s="23" t="s">
        <v>355</v>
      </c>
      <c r="H30" s="23" t="s">
        <v>356</v>
      </c>
      <c r="I30" s="118">
        <v>42600</v>
      </c>
      <c r="J30" s="118">
        <v>42600</v>
      </c>
      <c r="K30" s="118">
        <v>42600</v>
      </c>
      <c r="L30" s="118"/>
      <c r="M30" s="118"/>
      <c r="N30" s="118"/>
      <c r="O30" s="118"/>
      <c r="P30" s="118"/>
      <c r="Q30" s="118"/>
      <c r="R30" s="118"/>
      <c r="S30" s="118"/>
      <c r="T30" s="118"/>
      <c r="U30" s="94"/>
      <c r="V30" s="118"/>
      <c r="W30" s="118"/>
    </row>
    <row r="31" ht="32.9" customHeight="1" spans="1:23">
      <c r="A31" s="23" t="s">
        <v>523</v>
      </c>
      <c r="B31" s="117" t="s">
        <v>531</v>
      </c>
      <c r="C31" s="23" t="s">
        <v>530</v>
      </c>
      <c r="D31" s="23" t="s">
        <v>45</v>
      </c>
      <c r="E31" s="23" t="s">
        <v>155</v>
      </c>
      <c r="F31" s="23" t="s">
        <v>156</v>
      </c>
      <c r="G31" s="23" t="s">
        <v>449</v>
      </c>
      <c r="H31" s="23" t="s">
        <v>450</v>
      </c>
      <c r="I31" s="118">
        <v>477400</v>
      </c>
      <c r="J31" s="118">
        <v>477400</v>
      </c>
      <c r="K31" s="118">
        <v>477400</v>
      </c>
      <c r="L31" s="118"/>
      <c r="M31" s="118"/>
      <c r="N31" s="118"/>
      <c r="O31" s="118"/>
      <c r="P31" s="118"/>
      <c r="Q31" s="118"/>
      <c r="R31" s="118"/>
      <c r="S31" s="118"/>
      <c r="T31" s="118"/>
      <c r="U31" s="94"/>
      <c r="V31" s="118"/>
      <c r="W31" s="118"/>
    </row>
    <row r="32" ht="32.9" customHeight="1" spans="1:23">
      <c r="A32" s="23"/>
      <c r="B32" s="23"/>
      <c r="C32" s="23" t="s">
        <v>532</v>
      </c>
      <c r="D32" s="23"/>
      <c r="E32" s="23"/>
      <c r="F32" s="23"/>
      <c r="G32" s="23"/>
      <c r="H32" s="23"/>
      <c r="I32" s="118">
        <v>200400</v>
      </c>
      <c r="J32" s="118"/>
      <c r="K32" s="118"/>
      <c r="L32" s="118"/>
      <c r="M32" s="118"/>
      <c r="N32" s="118">
        <v>200400</v>
      </c>
      <c r="O32" s="118"/>
      <c r="P32" s="118"/>
      <c r="Q32" s="118"/>
      <c r="R32" s="118"/>
      <c r="S32" s="118"/>
      <c r="T32" s="118"/>
      <c r="U32" s="94"/>
      <c r="V32" s="118"/>
      <c r="W32" s="118"/>
    </row>
    <row r="33" ht="32.9" customHeight="1" spans="1:23">
      <c r="A33" s="23" t="s">
        <v>523</v>
      </c>
      <c r="B33" s="117" t="s">
        <v>533</v>
      </c>
      <c r="C33" s="23" t="s">
        <v>532</v>
      </c>
      <c r="D33" s="23" t="s">
        <v>45</v>
      </c>
      <c r="E33" s="23" t="s">
        <v>161</v>
      </c>
      <c r="F33" s="23" t="s">
        <v>162</v>
      </c>
      <c r="G33" s="23" t="s">
        <v>265</v>
      </c>
      <c r="H33" s="23" t="s">
        <v>266</v>
      </c>
      <c r="I33" s="118">
        <v>200400</v>
      </c>
      <c r="J33" s="118"/>
      <c r="K33" s="118"/>
      <c r="L33" s="118"/>
      <c r="M33" s="118"/>
      <c r="N33" s="118">
        <v>200400</v>
      </c>
      <c r="O33" s="118"/>
      <c r="P33" s="118"/>
      <c r="Q33" s="118"/>
      <c r="R33" s="118"/>
      <c r="S33" s="118"/>
      <c r="T33" s="118"/>
      <c r="U33" s="94"/>
      <c r="V33" s="118"/>
      <c r="W33" s="118"/>
    </row>
    <row r="34" ht="32.9" customHeight="1" spans="1:23">
      <c r="A34" s="23"/>
      <c r="B34" s="23"/>
      <c r="C34" s="23" t="s">
        <v>534</v>
      </c>
      <c r="D34" s="23"/>
      <c r="E34" s="23"/>
      <c r="F34" s="23"/>
      <c r="G34" s="23"/>
      <c r="H34" s="23"/>
      <c r="I34" s="118">
        <v>94000</v>
      </c>
      <c r="J34" s="118">
        <v>94000</v>
      </c>
      <c r="K34" s="118">
        <v>94000</v>
      </c>
      <c r="L34" s="118"/>
      <c r="M34" s="118"/>
      <c r="N34" s="118"/>
      <c r="O34" s="118"/>
      <c r="P34" s="118"/>
      <c r="Q34" s="118"/>
      <c r="R34" s="118"/>
      <c r="S34" s="118"/>
      <c r="T34" s="118"/>
      <c r="U34" s="94"/>
      <c r="V34" s="118"/>
      <c r="W34" s="118"/>
    </row>
    <row r="35" ht="32.9" customHeight="1" spans="1:23">
      <c r="A35" s="23" t="s">
        <v>535</v>
      </c>
      <c r="B35" s="117" t="s">
        <v>536</v>
      </c>
      <c r="C35" s="23" t="s">
        <v>534</v>
      </c>
      <c r="D35" s="23" t="s">
        <v>45</v>
      </c>
      <c r="E35" s="23" t="s">
        <v>151</v>
      </c>
      <c r="F35" s="23" t="s">
        <v>152</v>
      </c>
      <c r="G35" s="23" t="s">
        <v>537</v>
      </c>
      <c r="H35" s="23" t="s">
        <v>538</v>
      </c>
      <c r="I35" s="118">
        <v>94000</v>
      </c>
      <c r="J35" s="118">
        <v>94000</v>
      </c>
      <c r="K35" s="118">
        <v>94000</v>
      </c>
      <c r="L35" s="118"/>
      <c r="M35" s="118"/>
      <c r="N35" s="118"/>
      <c r="O35" s="118"/>
      <c r="P35" s="118"/>
      <c r="Q35" s="118"/>
      <c r="R35" s="118"/>
      <c r="S35" s="118"/>
      <c r="T35" s="118"/>
      <c r="U35" s="94"/>
      <c r="V35" s="118"/>
      <c r="W35" s="118"/>
    </row>
    <row r="36" ht="32.9" customHeight="1" spans="1:23">
      <c r="A36" s="23"/>
      <c r="B36" s="23"/>
      <c r="C36" s="23" t="s">
        <v>539</v>
      </c>
      <c r="D36" s="23"/>
      <c r="E36" s="23"/>
      <c r="F36" s="23"/>
      <c r="G36" s="23"/>
      <c r="H36" s="23"/>
      <c r="I36" s="118">
        <v>2825600</v>
      </c>
      <c r="J36" s="118">
        <v>2825600</v>
      </c>
      <c r="K36" s="118">
        <v>2825600</v>
      </c>
      <c r="L36" s="118"/>
      <c r="M36" s="118"/>
      <c r="N36" s="118"/>
      <c r="O36" s="118"/>
      <c r="P36" s="118"/>
      <c r="Q36" s="118"/>
      <c r="R36" s="118"/>
      <c r="S36" s="118"/>
      <c r="T36" s="118"/>
      <c r="U36" s="94"/>
      <c r="V36" s="118"/>
      <c r="W36" s="118"/>
    </row>
    <row r="37" ht="32.9" customHeight="1" spans="1:23">
      <c r="A37" s="23" t="s">
        <v>523</v>
      </c>
      <c r="B37" s="117" t="s">
        <v>540</v>
      </c>
      <c r="C37" s="23" t="s">
        <v>539</v>
      </c>
      <c r="D37" s="23" t="s">
        <v>45</v>
      </c>
      <c r="E37" s="23" t="s">
        <v>171</v>
      </c>
      <c r="F37" s="23" t="s">
        <v>172</v>
      </c>
      <c r="G37" s="23" t="s">
        <v>259</v>
      </c>
      <c r="H37" s="23" t="s">
        <v>260</v>
      </c>
      <c r="I37" s="118">
        <v>2825600</v>
      </c>
      <c r="J37" s="118">
        <v>2825600</v>
      </c>
      <c r="K37" s="118">
        <v>2825600</v>
      </c>
      <c r="L37" s="118"/>
      <c r="M37" s="118"/>
      <c r="N37" s="118"/>
      <c r="O37" s="118"/>
      <c r="P37" s="118"/>
      <c r="Q37" s="118"/>
      <c r="R37" s="118"/>
      <c r="S37" s="118"/>
      <c r="T37" s="118"/>
      <c r="U37" s="94"/>
      <c r="V37" s="118"/>
      <c r="W37" s="118"/>
    </row>
    <row r="38" ht="32.9" customHeight="1" spans="1:23">
      <c r="A38" s="23"/>
      <c r="B38" s="23"/>
      <c r="C38" s="23" t="s">
        <v>541</v>
      </c>
      <c r="D38" s="23"/>
      <c r="E38" s="23"/>
      <c r="F38" s="23"/>
      <c r="G38" s="23"/>
      <c r="H38" s="23"/>
      <c r="I38" s="118">
        <v>2000000</v>
      </c>
      <c r="J38" s="118">
        <v>2000000</v>
      </c>
      <c r="K38" s="118">
        <v>2000000</v>
      </c>
      <c r="L38" s="118"/>
      <c r="M38" s="118"/>
      <c r="N38" s="118"/>
      <c r="O38" s="118"/>
      <c r="P38" s="118"/>
      <c r="Q38" s="118"/>
      <c r="R38" s="118"/>
      <c r="S38" s="118"/>
      <c r="T38" s="118"/>
      <c r="U38" s="94"/>
      <c r="V38" s="118"/>
      <c r="W38" s="118"/>
    </row>
    <row r="39" ht="32.9" customHeight="1" spans="1:23">
      <c r="A39" s="23" t="s">
        <v>520</v>
      </c>
      <c r="B39" s="117" t="s">
        <v>542</v>
      </c>
      <c r="C39" s="23" t="s">
        <v>541</v>
      </c>
      <c r="D39" s="23" t="s">
        <v>45</v>
      </c>
      <c r="E39" s="23" t="s">
        <v>155</v>
      </c>
      <c r="F39" s="23" t="s">
        <v>156</v>
      </c>
      <c r="G39" s="23" t="s">
        <v>259</v>
      </c>
      <c r="H39" s="23" t="s">
        <v>260</v>
      </c>
      <c r="I39" s="118">
        <v>2000000</v>
      </c>
      <c r="J39" s="118">
        <v>2000000</v>
      </c>
      <c r="K39" s="118">
        <v>2000000</v>
      </c>
      <c r="L39" s="118"/>
      <c r="M39" s="118"/>
      <c r="N39" s="118"/>
      <c r="O39" s="118"/>
      <c r="P39" s="118"/>
      <c r="Q39" s="118"/>
      <c r="R39" s="118"/>
      <c r="S39" s="118"/>
      <c r="T39" s="118"/>
      <c r="U39" s="94"/>
      <c r="V39" s="118"/>
      <c r="W39" s="118"/>
    </row>
    <row r="40" ht="32.9" customHeight="1" spans="1:23">
      <c r="A40" s="23"/>
      <c r="B40" s="23"/>
      <c r="C40" s="23" t="s">
        <v>532</v>
      </c>
      <c r="D40" s="23"/>
      <c r="E40" s="23"/>
      <c r="F40" s="23"/>
      <c r="G40" s="23"/>
      <c r="H40" s="23"/>
      <c r="I40" s="118">
        <v>1970000</v>
      </c>
      <c r="J40" s="118">
        <v>1970000</v>
      </c>
      <c r="K40" s="118">
        <v>1970000</v>
      </c>
      <c r="L40" s="118"/>
      <c r="M40" s="118"/>
      <c r="N40" s="118"/>
      <c r="O40" s="118"/>
      <c r="P40" s="118"/>
      <c r="Q40" s="118"/>
      <c r="R40" s="118"/>
      <c r="S40" s="118"/>
      <c r="T40" s="118"/>
      <c r="U40" s="94"/>
      <c r="V40" s="118"/>
      <c r="W40" s="118"/>
    </row>
    <row r="41" ht="32.9" customHeight="1" spans="1:23">
      <c r="A41" s="23" t="s">
        <v>520</v>
      </c>
      <c r="B41" s="117" t="s">
        <v>543</v>
      </c>
      <c r="C41" s="23" t="s">
        <v>532</v>
      </c>
      <c r="D41" s="23" t="s">
        <v>56</v>
      </c>
      <c r="E41" s="23" t="s">
        <v>159</v>
      </c>
      <c r="F41" s="23" t="s">
        <v>160</v>
      </c>
      <c r="G41" s="23" t="s">
        <v>257</v>
      </c>
      <c r="H41" s="23" t="s">
        <v>258</v>
      </c>
      <c r="I41" s="118">
        <v>393800</v>
      </c>
      <c r="J41" s="118">
        <v>393800</v>
      </c>
      <c r="K41" s="118">
        <v>393800</v>
      </c>
      <c r="L41" s="118"/>
      <c r="M41" s="118"/>
      <c r="N41" s="118"/>
      <c r="O41" s="118"/>
      <c r="P41" s="118"/>
      <c r="Q41" s="118"/>
      <c r="R41" s="118"/>
      <c r="S41" s="118"/>
      <c r="T41" s="118"/>
      <c r="U41" s="94"/>
      <c r="V41" s="118"/>
      <c r="W41" s="118"/>
    </row>
    <row r="42" ht="32.9" customHeight="1" spans="1:23">
      <c r="A42" s="23" t="s">
        <v>520</v>
      </c>
      <c r="B42" s="117" t="s">
        <v>543</v>
      </c>
      <c r="C42" s="23" t="s">
        <v>532</v>
      </c>
      <c r="D42" s="23" t="s">
        <v>56</v>
      </c>
      <c r="E42" s="23" t="s">
        <v>159</v>
      </c>
      <c r="F42" s="23" t="s">
        <v>160</v>
      </c>
      <c r="G42" s="23" t="s">
        <v>259</v>
      </c>
      <c r="H42" s="23" t="s">
        <v>260</v>
      </c>
      <c r="I42" s="118">
        <v>847800</v>
      </c>
      <c r="J42" s="118">
        <v>847800</v>
      </c>
      <c r="K42" s="118">
        <v>847800</v>
      </c>
      <c r="L42" s="118"/>
      <c r="M42" s="118"/>
      <c r="N42" s="118"/>
      <c r="O42" s="118"/>
      <c r="P42" s="118"/>
      <c r="Q42" s="118"/>
      <c r="R42" s="118"/>
      <c r="S42" s="118"/>
      <c r="T42" s="118"/>
      <c r="U42" s="94"/>
      <c r="V42" s="118"/>
      <c r="W42" s="118"/>
    </row>
    <row r="43" ht="32.9" customHeight="1" spans="1:23">
      <c r="A43" s="23" t="s">
        <v>520</v>
      </c>
      <c r="B43" s="117" t="s">
        <v>543</v>
      </c>
      <c r="C43" s="23" t="s">
        <v>532</v>
      </c>
      <c r="D43" s="23" t="s">
        <v>56</v>
      </c>
      <c r="E43" s="23" t="s">
        <v>159</v>
      </c>
      <c r="F43" s="23" t="s">
        <v>160</v>
      </c>
      <c r="G43" s="23" t="s">
        <v>329</v>
      </c>
      <c r="H43" s="23" t="s">
        <v>330</v>
      </c>
      <c r="I43" s="118">
        <v>192000</v>
      </c>
      <c r="J43" s="118">
        <v>192000</v>
      </c>
      <c r="K43" s="118">
        <v>192000</v>
      </c>
      <c r="L43" s="118"/>
      <c r="M43" s="118"/>
      <c r="N43" s="118"/>
      <c r="O43" s="118"/>
      <c r="P43" s="118"/>
      <c r="Q43" s="118"/>
      <c r="R43" s="118"/>
      <c r="S43" s="118"/>
      <c r="T43" s="118"/>
      <c r="U43" s="94"/>
      <c r="V43" s="118"/>
      <c r="W43" s="118"/>
    </row>
    <row r="44" ht="32.9" customHeight="1" spans="1:23">
      <c r="A44" s="23" t="s">
        <v>520</v>
      </c>
      <c r="B44" s="117" t="s">
        <v>543</v>
      </c>
      <c r="C44" s="23" t="s">
        <v>532</v>
      </c>
      <c r="D44" s="23" t="s">
        <v>56</v>
      </c>
      <c r="E44" s="23" t="s">
        <v>159</v>
      </c>
      <c r="F44" s="23" t="s">
        <v>160</v>
      </c>
      <c r="G44" s="23" t="s">
        <v>345</v>
      </c>
      <c r="H44" s="23" t="s">
        <v>346</v>
      </c>
      <c r="I44" s="118">
        <v>536400</v>
      </c>
      <c r="J44" s="118">
        <v>536400</v>
      </c>
      <c r="K44" s="118">
        <v>536400</v>
      </c>
      <c r="L44" s="118"/>
      <c r="M44" s="118"/>
      <c r="N44" s="118"/>
      <c r="O44" s="118"/>
      <c r="P44" s="118"/>
      <c r="Q44" s="118"/>
      <c r="R44" s="118"/>
      <c r="S44" s="118"/>
      <c r="T44" s="118"/>
      <c r="U44" s="94"/>
      <c r="V44" s="118"/>
      <c r="W44" s="118"/>
    </row>
    <row r="45" ht="32.9" customHeight="1" spans="1:23">
      <c r="A45" s="23"/>
      <c r="B45" s="23"/>
      <c r="C45" s="23" t="s">
        <v>544</v>
      </c>
      <c r="D45" s="23"/>
      <c r="E45" s="23"/>
      <c r="F45" s="23"/>
      <c r="G45" s="23"/>
      <c r="H45" s="23"/>
      <c r="I45" s="118">
        <v>327500</v>
      </c>
      <c r="J45" s="118">
        <v>327500</v>
      </c>
      <c r="K45" s="118">
        <v>327500</v>
      </c>
      <c r="L45" s="118"/>
      <c r="M45" s="118"/>
      <c r="N45" s="118"/>
      <c r="O45" s="118"/>
      <c r="P45" s="118"/>
      <c r="Q45" s="118"/>
      <c r="R45" s="118"/>
      <c r="S45" s="118"/>
      <c r="T45" s="118"/>
      <c r="U45" s="94"/>
      <c r="V45" s="118"/>
      <c r="W45" s="118"/>
    </row>
    <row r="46" ht="32.9" customHeight="1" spans="1:23">
      <c r="A46" s="23" t="s">
        <v>545</v>
      </c>
      <c r="B46" s="117" t="s">
        <v>546</v>
      </c>
      <c r="C46" s="23" t="s">
        <v>544</v>
      </c>
      <c r="D46" s="23" t="s">
        <v>62</v>
      </c>
      <c r="E46" s="23" t="s">
        <v>163</v>
      </c>
      <c r="F46" s="23" t="s">
        <v>164</v>
      </c>
      <c r="G46" s="23" t="s">
        <v>428</v>
      </c>
      <c r="H46" s="23" t="s">
        <v>427</v>
      </c>
      <c r="I46" s="118">
        <v>327500</v>
      </c>
      <c r="J46" s="118">
        <v>327500</v>
      </c>
      <c r="K46" s="118">
        <v>327500</v>
      </c>
      <c r="L46" s="118"/>
      <c r="M46" s="118"/>
      <c r="N46" s="118"/>
      <c r="O46" s="118"/>
      <c r="P46" s="118"/>
      <c r="Q46" s="118"/>
      <c r="R46" s="118"/>
      <c r="S46" s="118"/>
      <c r="T46" s="118"/>
      <c r="U46" s="94"/>
      <c r="V46" s="118"/>
      <c r="W46" s="118"/>
    </row>
    <row r="47" ht="32.9" customHeight="1" spans="1:23">
      <c r="A47" s="23"/>
      <c r="B47" s="23"/>
      <c r="C47" s="23" t="s">
        <v>547</v>
      </c>
      <c r="D47" s="23"/>
      <c r="E47" s="23"/>
      <c r="F47" s="23"/>
      <c r="G47" s="23"/>
      <c r="H47" s="23"/>
      <c r="I47" s="118">
        <v>42070157.69</v>
      </c>
      <c r="J47" s="118"/>
      <c r="K47" s="118"/>
      <c r="L47" s="118"/>
      <c r="M47" s="118"/>
      <c r="N47" s="118">
        <v>42070157.69</v>
      </c>
      <c r="O47" s="118"/>
      <c r="P47" s="118"/>
      <c r="Q47" s="118"/>
      <c r="R47" s="118"/>
      <c r="S47" s="118"/>
      <c r="T47" s="118"/>
      <c r="U47" s="94"/>
      <c r="V47" s="118"/>
      <c r="W47" s="118"/>
    </row>
    <row r="48" ht="32.9" customHeight="1" spans="1:23">
      <c r="A48" s="23" t="s">
        <v>520</v>
      </c>
      <c r="B48" s="117" t="s">
        <v>548</v>
      </c>
      <c r="C48" s="23" t="s">
        <v>547</v>
      </c>
      <c r="D48" s="23" t="s">
        <v>62</v>
      </c>
      <c r="E48" s="23" t="s">
        <v>163</v>
      </c>
      <c r="F48" s="23" t="s">
        <v>164</v>
      </c>
      <c r="G48" s="23" t="s">
        <v>549</v>
      </c>
      <c r="H48" s="23" t="s">
        <v>550</v>
      </c>
      <c r="I48" s="118">
        <v>42070157.69</v>
      </c>
      <c r="J48" s="118"/>
      <c r="K48" s="118"/>
      <c r="L48" s="118"/>
      <c r="M48" s="118"/>
      <c r="N48" s="118">
        <v>42070157.69</v>
      </c>
      <c r="O48" s="118"/>
      <c r="P48" s="118"/>
      <c r="Q48" s="118"/>
      <c r="R48" s="118"/>
      <c r="S48" s="118"/>
      <c r="T48" s="118"/>
      <c r="U48" s="94"/>
      <c r="V48" s="118"/>
      <c r="W48" s="118"/>
    </row>
    <row r="49" ht="32.9" customHeight="1" spans="1:23">
      <c r="A49" s="23"/>
      <c r="B49" s="23"/>
      <c r="C49" s="23" t="s">
        <v>551</v>
      </c>
      <c r="D49" s="23"/>
      <c r="E49" s="23"/>
      <c r="F49" s="23"/>
      <c r="G49" s="23"/>
      <c r="H49" s="23"/>
      <c r="I49" s="118">
        <v>5140860</v>
      </c>
      <c r="J49" s="118">
        <v>3370300</v>
      </c>
      <c r="K49" s="118"/>
      <c r="L49" s="118"/>
      <c r="M49" s="118"/>
      <c r="N49" s="118"/>
      <c r="O49" s="118"/>
      <c r="P49" s="118"/>
      <c r="Q49" s="118"/>
      <c r="R49" s="118">
        <v>1770560</v>
      </c>
      <c r="S49" s="118"/>
      <c r="T49" s="118"/>
      <c r="U49" s="94"/>
      <c r="V49" s="118"/>
      <c r="W49" s="118">
        <v>1770560</v>
      </c>
    </row>
    <row r="50" ht="32.9" customHeight="1" spans="1:23">
      <c r="A50" s="23" t="s">
        <v>526</v>
      </c>
      <c r="B50" s="117" t="s">
        <v>552</v>
      </c>
      <c r="C50" s="23" t="s">
        <v>551</v>
      </c>
      <c r="D50" s="23" t="s">
        <v>62</v>
      </c>
      <c r="E50" s="23" t="s">
        <v>163</v>
      </c>
      <c r="F50" s="23" t="s">
        <v>164</v>
      </c>
      <c r="G50" s="23" t="s">
        <v>245</v>
      </c>
      <c r="H50" s="23" t="s">
        <v>246</v>
      </c>
      <c r="I50" s="118">
        <v>60000</v>
      </c>
      <c r="J50" s="118">
        <v>60000</v>
      </c>
      <c r="K50" s="118"/>
      <c r="L50" s="118"/>
      <c r="M50" s="118"/>
      <c r="N50" s="118"/>
      <c r="O50" s="118"/>
      <c r="P50" s="118"/>
      <c r="Q50" s="118"/>
      <c r="R50" s="118"/>
      <c r="S50" s="118"/>
      <c r="T50" s="118"/>
      <c r="U50" s="94"/>
      <c r="V50" s="118"/>
      <c r="W50" s="118"/>
    </row>
    <row r="51" ht="32.9" customHeight="1" spans="1:23">
      <c r="A51" s="23" t="s">
        <v>526</v>
      </c>
      <c r="B51" s="117" t="s">
        <v>552</v>
      </c>
      <c r="C51" s="23" t="s">
        <v>551</v>
      </c>
      <c r="D51" s="23" t="s">
        <v>62</v>
      </c>
      <c r="E51" s="23" t="s">
        <v>163</v>
      </c>
      <c r="F51" s="23" t="s">
        <v>164</v>
      </c>
      <c r="G51" s="23" t="s">
        <v>247</v>
      </c>
      <c r="H51" s="23" t="s">
        <v>248</v>
      </c>
      <c r="I51" s="118">
        <v>375000</v>
      </c>
      <c r="J51" s="118">
        <v>255000</v>
      </c>
      <c r="K51" s="118"/>
      <c r="L51" s="118"/>
      <c r="M51" s="118"/>
      <c r="N51" s="118"/>
      <c r="O51" s="118"/>
      <c r="P51" s="118"/>
      <c r="Q51" s="118"/>
      <c r="R51" s="118">
        <v>120000</v>
      </c>
      <c r="S51" s="118"/>
      <c r="T51" s="118"/>
      <c r="U51" s="94"/>
      <c r="V51" s="118"/>
      <c r="W51" s="118">
        <v>120000</v>
      </c>
    </row>
    <row r="52" ht="32.9" customHeight="1" spans="1:23">
      <c r="A52" s="23" t="s">
        <v>526</v>
      </c>
      <c r="B52" s="117" t="s">
        <v>552</v>
      </c>
      <c r="C52" s="23" t="s">
        <v>551</v>
      </c>
      <c r="D52" s="23" t="s">
        <v>62</v>
      </c>
      <c r="E52" s="23" t="s">
        <v>163</v>
      </c>
      <c r="F52" s="23" t="s">
        <v>164</v>
      </c>
      <c r="G52" s="23" t="s">
        <v>251</v>
      </c>
      <c r="H52" s="23" t="s">
        <v>252</v>
      </c>
      <c r="I52" s="118">
        <v>130000</v>
      </c>
      <c r="J52" s="118">
        <v>130000</v>
      </c>
      <c r="K52" s="118"/>
      <c r="L52" s="118"/>
      <c r="M52" s="118"/>
      <c r="N52" s="118"/>
      <c r="O52" s="118"/>
      <c r="P52" s="118"/>
      <c r="Q52" s="118"/>
      <c r="R52" s="118"/>
      <c r="S52" s="118"/>
      <c r="T52" s="118"/>
      <c r="U52" s="94"/>
      <c r="V52" s="118"/>
      <c r="W52" s="118"/>
    </row>
    <row r="53" ht="32.9" customHeight="1" spans="1:23">
      <c r="A53" s="23" t="s">
        <v>526</v>
      </c>
      <c r="B53" s="117" t="s">
        <v>552</v>
      </c>
      <c r="C53" s="23" t="s">
        <v>551</v>
      </c>
      <c r="D53" s="23" t="s">
        <v>62</v>
      </c>
      <c r="E53" s="23" t="s">
        <v>163</v>
      </c>
      <c r="F53" s="23" t="s">
        <v>164</v>
      </c>
      <c r="G53" s="23" t="s">
        <v>253</v>
      </c>
      <c r="H53" s="23" t="s">
        <v>254</v>
      </c>
      <c r="I53" s="118">
        <v>68820</v>
      </c>
      <c r="J53" s="118">
        <v>68820</v>
      </c>
      <c r="K53" s="118"/>
      <c r="L53" s="118"/>
      <c r="M53" s="118"/>
      <c r="N53" s="118"/>
      <c r="O53" s="118"/>
      <c r="P53" s="118"/>
      <c r="Q53" s="118"/>
      <c r="R53" s="118"/>
      <c r="S53" s="118"/>
      <c r="T53" s="118"/>
      <c r="U53" s="94"/>
      <c r="V53" s="118"/>
      <c r="W53" s="118"/>
    </row>
    <row r="54" ht="32.9" customHeight="1" spans="1:23">
      <c r="A54" s="23" t="s">
        <v>526</v>
      </c>
      <c r="B54" s="117" t="s">
        <v>552</v>
      </c>
      <c r="C54" s="23" t="s">
        <v>551</v>
      </c>
      <c r="D54" s="23" t="s">
        <v>62</v>
      </c>
      <c r="E54" s="23" t="s">
        <v>163</v>
      </c>
      <c r="F54" s="23" t="s">
        <v>164</v>
      </c>
      <c r="G54" s="23" t="s">
        <v>255</v>
      </c>
      <c r="H54" s="23" t="s">
        <v>256</v>
      </c>
      <c r="I54" s="118">
        <v>387990</v>
      </c>
      <c r="J54" s="118">
        <v>387990</v>
      </c>
      <c r="K54" s="118"/>
      <c r="L54" s="118"/>
      <c r="M54" s="118"/>
      <c r="N54" s="118"/>
      <c r="O54" s="118"/>
      <c r="P54" s="118"/>
      <c r="Q54" s="118"/>
      <c r="R54" s="118"/>
      <c r="S54" s="118"/>
      <c r="T54" s="118"/>
      <c r="U54" s="94"/>
      <c r="V54" s="118"/>
      <c r="W54" s="118"/>
    </row>
    <row r="55" ht="32.9" customHeight="1" spans="1:23">
      <c r="A55" s="23" t="s">
        <v>526</v>
      </c>
      <c r="B55" s="117" t="s">
        <v>552</v>
      </c>
      <c r="C55" s="23" t="s">
        <v>551</v>
      </c>
      <c r="D55" s="23" t="s">
        <v>62</v>
      </c>
      <c r="E55" s="23" t="s">
        <v>163</v>
      </c>
      <c r="F55" s="23" t="s">
        <v>164</v>
      </c>
      <c r="G55" s="23" t="s">
        <v>257</v>
      </c>
      <c r="H55" s="23" t="s">
        <v>258</v>
      </c>
      <c r="I55" s="118">
        <v>1120640</v>
      </c>
      <c r="J55" s="118">
        <v>822480</v>
      </c>
      <c r="K55" s="118"/>
      <c r="L55" s="118"/>
      <c r="M55" s="118"/>
      <c r="N55" s="118"/>
      <c r="O55" s="118"/>
      <c r="P55" s="118"/>
      <c r="Q55" s="118"/>
      <c r="R55" s="118">
        <v>298160</v>
      </c>
      <c r="S55" s="118"/>
      <c r="T55" s="118"/>
      <c r="U55" s="94"/>
      <c r="V55" s="118"/>
      <c r="W55" s="118">
        <v>298160</v>
      </c>
    </row>
    <row r="56" ht="32.9" customHeight="1" spans="1:23">
      <c r="A56" s="23" t="s">
        <v>526</v>
      </c>
      <c r="B56" s="117" t="s">
        <v>552</v>
      </c>
      <c r="C56" s="23" t="s">
        <v>551</v>
      </c>
      <c r="D56" s="23" t="s">
        <v>62</v>
      </c>
      <c r="E56" s="23" t="s">
        <v>163</v>
      </c>
      <c r="F56" s="23" t="s">
        <v>164</v>
      </c>
      <c r="G56" s="23" t="s">
        <v>259</v>
      </c>
      <c r="H56" s="23" t="s">
        <v>260</v>
      </c>
      <c r="I56" s="118">
        <v>958900</v>
      </c>
      <c r="J56" s="118">
        <v>648900</v>
      </c>
      <c r="K56" s="118"/>
      <c r="L56" s="118"/>
      <c r="M56" s="118"/>
      <c r="N56" s="118"/>
      <c r="O56" s="118"/>
      <c r="P56" s="118"/>
      <c r="Q56" s="118"/>
      <c r="R56" s="118">
        <v>310000</v>
      </c>
      <c r="S56" s="118"/>
      <c r="T56" s="118"/>
      <c r="U56" s="94"/>
      <c r="V56" s="118"/>
      <c r="W56" s="118">
        <v>310000</v>
      </c>
    </row>
    <row r="57" ht="32.9" customHeight="1" spans="1:23">
      <c r="A57" s="23" t="s">
        <v>526</v>
      </c>
      <c r="B57" s="117" t="s">
        <v>552</v>
      </c>
      <c r="C57" s="23" t="s">
        <v>551</v>
      </c>
      <c r="D57" s="23" t="s">
        <v>62</v>
      </c>
      <c r="E57" s="23" t="s">
        <v>163</v>
      </c>
      <c r="F57" s="23" t="s">
        <v>164</v>
      </c>
      <c r="G57" s="23" t="s">
        <v>329</v>
      </c>
      <c r="H57" s="23" t="s">
        <v>330</v>
      </c>
      <c r="I57" s="118">
        <v>81800</v>
      </c>
      <c r="J57" s="118">
        <v>50800</v>
      </c>
      <c r="K57" s="118"/>
      <c r="L57" s="118"/>
      <c r="M57" s="118"/>
      <c r="N57" s="118"/>
      <c r="O57" s="118"/>
      <c r="P57" s="118"/>
      <c r="Q57" s="118"/>
      <c r="R57" s="118">
        <v>31000</v>
      </c>
      <c r="S57" s="118"/>
      <c r="T57" s="118"/>
      <c r="U57" s="94"/>
      <c r="V57" s="118"/>
      <c r="W57" s="118">
        <v>31000</v>
      </c>
    </row>
    <row r="58" ht="32.9" customHeight="1" spans="1:23">
      <c r="A58" s="23" t="s">
        <v>526</v>
      </c>
      <c r="B58" s="117" t="s">
        <v>552</v>
      </c>
      <c r="C58" s="23" t="s">
        <v>551</v>
      </c>
      <c r="D58" s="23" t="s">
        <v>62</v>
      </c>
      <c r="E58" s="23" t="s">
        <v>163</v>
      </c>
      <c r="F58" s="23" t="s">
        <v>164</v>
      </c>
      <c r="G58" s="23" t="s">
        <v>343</v>
      </c>
      <c r="H58" s="23" t="s">
        <v>344</v>
      </c>
      <c r="I58" s="118">
        <v>103600</v>
      </c>
      <c r="J58" s="118">
        <v>53600</v>
      </c>
      <c r="K58" s="118"/>
      <c r="L58" s="118"/>
      <c r="M58" s="118"/>
      <c r="N58" s="118"/>
      <c r="O58" s="118"/>
      <c r="P58" s="118"/>
      <c r="Q58" s="118"/>
      <c r="R58" s="118">
        <v>50000</v>
      </c>
      <c r="S58" s="118"/>
      <c r="T58" s="118"/>
      <c r="U58" s="94"/>
      <c r="V58" s="118"/>
      <c r="W58" s="118">
        <v>50000</v>
      </c>
    </row>
    <row r="59" ht="32.9" customHeight="1" spans="1:23">
      <c r="A59" s="23" t="s">
        <v>526</v>
      </c>
      <c r="B59" s="117" t="s">
        <v>552</v>
      </c>
      <c r="C59" s="23" t="s">
        <v>551</v>
      </c>
      <c r="D59" s="23" t="s">
        <v>62</v>
      </c>
      <c r="E59" s="23" t="s">
        <v>163</v>
      </c>
      <c r="F59" s="23" t="s">
        <v>164</v>
      </c>
      <c r="G59" s="23" t="s">
        <v>345</v>
      </c>
      <c r="H59" s="23" t="s">
        <v>346</v>
      </c>
      <c r="I59" s="118">
        <v>50000</v>
      </c>
      <c r="J59" s="118"/>
      <c r="K59" s="118"/>
      <c r="L59" s="118"/>
      <c r="M59" s="118"/>
      <c r="N59" s="118"/>
      <c r="O59" s="118"/>
      <c r="P59" s="118"/>
      <c r="Q59" s="118"/>
      <c r="R59" s="118">
        <v>50000</v>
      </c>
      <c r="S59" s="118"/>
      <c r="T59" s="118"/>
      <c r="U59" s="94"/>
      <c r="V59" s="118"/>
      <c r="W59" s="118">
        <v>50000</v>
      </c>
    </row>
    <row r="60" ht="32.9" customHeight="1" spans="1:23">
      <c r="A60" s="23" t="s">
        <v>526</v>
      </c>
      <c r="B60" s="117" t="s">
        <v>552</v>
      </c>
      <c r="C60" s="23" t="s">
        <v>551</v>
      </c>
      <c r="D60" s="23" t="s">
        <v>62</v>
      </c>
      <c r="E60" s="23" t="s">
        <v>163</v>
      </c>
      <c r="F60" s="23" t="s">
        <v>164</v>
      </c>
      <c r="G60" s="23" t="s">
        <v>265</v>
      </c>
      <c r="H60" s="23" t="s">
        <v>266</v>
      </c>
      <c r="I60" s="118">
        <v>690000</v>
      </c>
      <c r="J60" s="118">
        <v>390000</v>
      </c>
      <c r="K60" s="118"/>
      <c r="L60" s="118"/>
      <c r="M60" s="118"/>
      <c r="N60" s="118"/>
      <c r="O60" s="118"/>
      <c r="P60" s="118"/>
      <c r="Q60" s="118"/>
      <c r="R60" s="118">
        <v>300000</v>
      </c>
      <c r="S60" s="118"/>
      <c r="T60" s="118"/>
      <c r="U60" s="94"/>
      <c r="V60" s="118"/>
      <c r="W60" s="118">
        <v>300000</v>
      </c>
    </row>
    <row r="61" ht="32.9" customHeight="1" spans="1:23">
      <c r="A61" s="23" t="s">
        <v>526</v>
      </c>
      <c r="B61" s="117" t="s">
        <v>552</v>
      </c>
      <c r="C61" s="23" t="s">
        <v>551</v>
      </c>
      <c r="D61" s="23" t="s">
        <v>62</v>
      </c>
      <c r="E61" s="23" t="s">
        <v>163</v>
      </c>
      <c r="F61" s="23" t="s">
        <v>164</v>
      </c>
      <c r="G61" s="23" t="s">
        <v>236</v>
      </c>
      <c r="H61" s="23" t="s">
        <v>237</v>
      </c>
      <c r="I61" s="118">
        <v>156000</v>
      </c>
      <c r="J61" s="118">
        <v>97000</v>
      </c>
      <c r="K61" s="118"/>
      <c r="L61" s="118"/>
      <c r="M61" s="118"/>
      <c r="N61" s="118"/>
      <c r="O61" s="118"/>
      <c r="P61" s="118"/>
      <c r="Q61" s="118"/>
      <c r="R61" s="118">
        <v>59000</v>
      </c>
      <c r="S61" s="118"/>
      <c r="T61" s="118"/>
      <c r="U61" s="94"/>
      <c r="V61" s="118"/>
      <c r="W61" s="118">
        <v>59000</v>
      </c>
    </row>
    <row r="62" ht="32.9" customHeight="1" spans="1:23">
      <c r="A62" s="23" t="s">
        <v>526</v>
      </c>
      <c r="B62" s="117" t="s">
        <v>552</v>
      </c>
      <c r="C62" s="23" t="s">
        <v>551</v>
      </c>
      <c r="D62" s="23" t="s">
        <v>62</v>
      </c>
      <c r="E62" s="23" t="s">
        <v>163</v>
      </c>
      <c r="F62" s="23" t="s">
        <v>164</v>
      </c>
      <c r="G62" s="23" t="s">
        <v>347</v>
      </c>
      <c r="H62" s="23" t="s">
        <v>348</v>
      </c>
      <c r="I62" s="118">
        <v>428410</v>
      </c>
      <c r="J62" s="118">
        <v>200310</v>
      </c>
      <c r="K62" s="118"/>
      <c r="L62" s="118"/>
      <c r="M62" s="118"/>
      <c r="N62" s="118"/>
      <c r="O62" s="118"/>
      <c r="P62" s="118"/>
      <c r="Q62" s="118"/>
      <c r="R62" s="118">
        <v>228100</v>
      </c>
      <c r="S62" s="118"/>
      <c r="T62" s="118"/>
      <c r="U62" s="94"/>
      <c r="V62" s="118"/>
      <c r="W62" s="118">
        <v>228100</v>
      </c>
    </row>
    <row r="63" ht="32.9" customHeight="1" spans="1:23">
      <c r="A63" s="23" t="s">
        <v>526</v>
      </c>
      <c r="B63" s="117" t="s">
        <v>552</v>
      </c>
      <c r="C63" s="23" t="s">
        <v>551</v>
      </c>
      <c r="D63" s="23" t="s">
        <v>62</v>
      </c>
      <c r="E63" s="23" t="s">
        <v>163</v>
      </c>
      <c r="F63" s="23" t="s">
        <v>164</v>
      </c>
      <c r="G63" s="23" t="s">
        <v>243</v>
      </c>
      <c r="H63" s="23" t="s">
        <v>244</v>
      </c>
      <c r="I63" s="118">
        <v>372300</v>
      </c>
      <c r="J63" s="118">
        <v>48000</v>
      </c>
      <c r="K63" s="118"/>
      <c r="L63" s="118"/>
      <c r="M63" s="118"/>
      <c r="N63" s="118"/>
      <c r="O63" s="118"/>
      <c r="P63" s="118"/>
      <c r="Q63" s="118"/>
      <c r="R63" s="118">
        <v>324300</v>
      </c>
      <c r="S63" s="118"/>
      <c r="T63" s="118"/>
      <c r="U63" s="94"/>
      <c r="V63" s="118"/>
      <c r="W63" s="118">
        <v>324300</v>
      </c>
    </row>
    <row r="64" ht="32.9" customHeight="1" spans="1:23">
      <c r="A64" s="23" t="s">
        <v>526</v>
      </c>
      <c r="B64" s="117" t="s">
        <v>552</v>
      </c>
      <c r="C64" s="23" t="s">
        <v>551</v>
      </c>
      <c r="D64" s="23" t="s">
        <v>62</v>
      </c>
      <c r="E64" s="23" t="s">
        <v>163</v>
      </c>
      <c r="F64" s="23" t="s">
        <v>164</v>
      </c>
      <c r="G64" s="23" t="s">
        <v>355</v>
      </c>
      <c r="H64" s="23" t="s">
        <v>356</v>
      </c>
      <c r="I64" s="118">
        <v>67400</v>
      </c>
      <c r="J64" s="118">
        <v>67400</v>
      </c>
      <c r="K64" s="118"/>
      <c r="L64" s="118"/>
      <c r="M64" s="118"/>
      <c r="N64" s="118"/>
      <c r="O64" s="118"/>
      <c r="P64" s="118"/>
      <c r="Q64" s="118"/>
      <c r="R64" s="118"/>
      <c r="S64" s="118"/>
      <c r="T64" s="118"/>
      <c r="U64" s="94"/>
      <c r="V64" s="118"/>
      <c r="W64" s="118"/>
    </row>
    <row r="65" ht="32.9" customHeight="1" spans="1:23">
      <c r="A65" s="23" t="s">
        <v>526</v>
      </c>
      <c r="B65" s="117" t="s">
        <v>552</v>
      </c>
      <c r="C65" s="23" t="s">
        <v>551</v>
      </c>
      <c r="D65" s="23" t="s">
        <v>62</v>
      </c>
      <c r="E65" s="23" t="s">
        <v>163</v>
      </c>
      <c r="F65" s="23" t="s">
        <v>164</v>
      </c>
      <c r="G65" s="23" t="s">
        <v>449</v>
      </c>
      <c r="H65" s="23" t="s">
        <v>450</v>
      </c>
      <c r="I65" s="118">
        <v>90000</v>
      </c>
      <c r="J65" s="118">
        <v>90000</v>
      </c>
      <c r="K65" s="118"/>
      <c r="L65" s="118"/>
      <c r="M65" s="118"/>
      <c r="N65" s="118"/>
      <c r="O65" s="118"/>
      <c r="P65" s="118"/>
      <c r="Q65" s="118"/>
      <c r="R65" s="118"/>
      <c r="S65" s="118"/>
      <c r="T65" s="118"/>
      <c r="U65" s="94"/>
      <c r="V65" s="118"/>
      <c r="W65" s="118"/>
    </row>
    <row r="66" ht="32.9" customHeight="1" spans="1:23">
      <c r="A66" s="23"/>
      <c r="B66" s="23"/>
      <c r="C66" s="23" t="s">
        <v>553</v>
      </c>
      <c r="D66" s="23"/>
      <c r="E66" s="23"/>
      <c r="F66" s="23"/>
      <c r="G66" s="23"/>
      <c r="H66" s="23"/>
      <c r="I66" s="118">
        <v>13000</v>
      </c>
      <c r="J66" s="118">
        <v>13000</v>
      </c>
      <c r="K66" s="118">
        <v>13000</v>
      </c>
      <c r="L66" s="118"/>
      <c r="M66" s="118"/>
      <c r="N66" s="118"/>
      <c r="O66" s="118"/>
      <c r="P66" s="118"/>
      <c r="Q66" s="118"/>
      <c r="R66" s="118"/>
      <c r="S66" s="118"/>
      <c r="T66" s="118"/>
      <c r="U66" s="94"/>
      <c r="V66" s="118"/>
      <c r="W66" s="118"/>
    </row>
    <row r="67" ht="32.9" customHeight="1" spans="1:23">
      <c r="A67" s="23" t="s">
        <v>523</v>
      </c>
      <c r="B67" s="117" t="s">
        <v>554</v>
      </c>
      <c r="C67" s="23" t="s">
        <v>553</v>
      </c>
      <c r="D67" s="23" t="s">
        <v>62</v>
      </c>
      <c r="E67" s="23" t="s">
        <v>155</v>
      </c>
      <c r="F67" s="23" t="s">
        <v>156</v>
      </c>
      <c r="G67" s="23" t="s">
        <v>355</v>
      </c>
      <c r="H67" s="23" t="s">
        <v>356</v>
      </c>
      <c r="I67" s="118">
        <v>13000</v>
      </c>
      <c r="J67" s="118">
        <v>13000</v>
      </c>
      <c r="K67" s="118">
        <v>13000</v>
      </c>
      <c r="L67" s="118"/>
      <c r="M67" s="118"/>
      <c r="N67" s="118"/>
      <c r="O67" s="118"/>
      <c r="P67" s="118"/>
      <c r="Q67" s="118"/>
      <c r="R67" s="118"/>
      <c r="S67" s="118"/>
      <c r="T67" s="118"/>
      <c r="U67" s="94"/>
      <c r="V67" s="118"/>
      <c r="W67" s="118"/>
    </row>
    <row r="68" ht="32.9" customHeight="1" spans="1:23">
      <c r="A68" s="23"/>
      <c r="B68" s="23"/>
      <c r="C68" s="23" t="s">
        <v>539</v>
      </c>
      <c r="D68" s="23"/>
      <c r="E68" s="23"/>
      <c r="F68" s="23"/>
      <c r="G68" s="23"/>
      <c r="H68" s="23"/>
      <c r="I68" s="118">
        <v>1362900</v>
      </c>
      <c r="J68" s="118">
        <v>1362900</v>
      </c>
      <c r="K68" s="118">
        <v>1362900</v>
      </c>
      <c r="L68" s="118"/>
      <c r="M68" s="118"/>
      <c r="N68" s="118"/>
      <c r="O68" s="118"/>
      <c r="P68" s="118"/>
      <c r="Q68" s="118"/>
      <c r="R68" s="118"/>
      <c r="S68" s="118"/>
      <c r="T68" s="118"/>
      <c r="U68" s="94"/>
      <c r="V68" s="118"/>
      <c r="W68" s="118"/>
    </row>
    <row r="69" ht="32.9" customHeight="1" spans="1:23">
      <c r="A69" s="23" t="s">
        <v>523</v>
      </c>
      <c r="B69" s="117" t="s">
        <v>555</v>
      </c>
      <c r="C69" s="23" t="s">
        <v>539</v>
      </c>
      <c r="D69" s="23" t="s">
        <v>62</v>
      </c>
      <c r="E69" s="23" t="s">
        <v>161</v>
      </c>
      <c r="F69" s="23" t="s">
        <v>162</v>
      </c>
      <c r="G69" s="23" t="s">
        <v>259</v>
      </c>
      <c r="H69" s="23" t="s">
        <v>260</v>
      </c>
      <c r="I69" s="118">
        <v>875000</v>
      </c>
      <c r="J69" s="118">
        <v>875000</v>
      </c>
      <c r="K69" s="118">
        <v>875000</v>
      </c>
      <c r="L69" s="118"/>
      <c r="M69" s="118"/>
      <c r="N69" s="118"/>
      <c r="O69" s="118"/>
      <c r="P69" s="118"/>
      <c r="Q69" s="118"/>
      <c r="R69" s="118"/>
      <c r="S69" s="118"/>
      <c r="T69" s="118"/>
      <c r="U69" s="94"/>
      <c r="V69" s="118"/>
      <c r="W69" s="118"/>
    </row>
    <row r="70" ht="32.9" customHeight="1" spans="1:23">
      <c r="A70" s="23" t="s">
        <v>523</v>
      </c>
      <c r="B70" s="117" t="s">
        <v>555</v>
      </c>
      <c r="C70" s="23" t="s">
        <v>539</v>
      </c>
      <c r="D70" s="23" t="s">
        <v>62</v>
      </c>
      <c r="E70" s="23" t="s">
        <v>161</v>
      </c>
      <c r="F70" s="23" t="s">
        <v>162</v>
      </c>
      <c r="G70" s="23" t="s">
        <v>329</v>
      </c>
      <c r="H70" s="23" t="s">
        <v>330</v>
      </c>
      <c r="I70" s="118">
        <v>331900</v>
      </c>
      <c r="J70" s="118">
        <v>331900</v>
      </c>
      <c r="K70" s="118">
        <v>331900</v>
      </c>
      <c r="L70" s="118"/>
      <c r="M70" s="118"/>
      <c r="N70" s="118"/>
      <c r="O70" s="118"/>
      <c r="P70" s="118"/>
      <c r="Q70" s="118"/>
      <c r="R70" s="118"/>
      <c r="S70" s="118"/>
      <c r="T70" s="118"/>
      <c r="U70" s="94"/>
      <c r="V70" s="118"/>
      <c r="W70" s="118"/>
    </row>
    <row r="71" ht="32.9" customHeight="1" spans="1:23">
      <c r="A71" s="23" t="s">
        <v>523</v>
      </c>
      <c r="B71" s="117" t="s">
        <v>555</v>
      </c>
      <c r="C71" s="23" t="s">
        <v>539</v>
      </c>
      <c r="D71" s="23" t="s">
        <v>62</v>
      </c>
      <c r="E71" s="23" t="s">
        <v>161</v>
      </c>
      <c r="F71" s="23" t="s">
        <v>162</v>
      </c>
      <c r="G71" s="23" t="s">
        <v>265</v>
      </c>
      <c r="H71" s="23" t="s">
        <v>266</v>
      </c>
      <c r="I71" s="118">
        <v>156000</v>
      </c>
      <c r="J71" s="118">
        <v>156000</v>
      </c>
      <c r="K71" s="118">
        <v>156000</v>
      </c>
      <c r="L71" s="118"/>
      <c r="M71" s="118"/>
      <c r="N71" s="118"/>
      <c r="O71" s="118"/>
      <c r="P71" s="118"/>
      <c r="Q71" s="118"/>
      <c r="R71" s="118"/>
      <c r="S71" s="118"/>
      <c r="T71" s="118"/>
      <c r="U71" s="94"/>
      <c r="V71" s="118"/>
      <c r="W71" s="118"/>
    </row>
    <row r="72" ht="32.9" customHeight="1" spans="1:23">
      <c r="A72" s="23"/>
      <c r="B72" s="23"/>
      <c r="C72" s="23" t="s">
        <v>544</v>
      </c>
      <c r="D72" s="23"/>
      <c r="E72" s="23"/>
      <c r="F72" s="23"/>
      <c r="G72" s="23"/>
      <c r="H72" s="23"/>
      <c r="I72" s="118">
        <v>370000</v>
      </c>
      <c r="J72" s="118">
        <v>370000</v>
      </c>
      <c r="K72" s="118">
        <v>370000</v>
      </c>
      <c r="L72" s="118"/>
      <c r="M72" s="118"/>
      <c r="N72" s="118"/>
      <c r="O72" s="118"/>
      <c r="P72" s="118"/>
      <c r="Q72" s="118"/>
      <c r="R72" s="118"/>
      <c r="S72" s="118"/>
      <c r="T72" s="118"/>
      <c r="U72" s="94"/>
      <c r="V72" s="118"/>
      <c r="W72" s="118"/>
    </row>
    <row r="73" ht="32.9" customHeight="1" spans="1:23">
      <c r="A73" s="23" t="s">
        <v>545</v>
      </c>
      <c r="B73" s="117" t="s">
        <v>556</v>
      </c>
      <c r="C73" s="23" t="s">
        <v>544</v>
      </c>
      <c r="D73" s="23" t="s">
        <v>64</v>
      </c>
      <c r="E73" s="23" t="s">
        <v>163</v>
      </c>
      <c r="F73" s="23" t="s">
        <v>164</v>
      </c>
      <c r="G73" s="23" t="s">
        <v>428</v>
      </c>
      <c r="H73" s="23" t="s">
        <v>427</v>
      </c>
      <c r="I73" s="118">
        <v>370000</v>
      </c>
      <c r="J73" s="118">
        <v>370000</v>
      </c>
      <c r="K73" s="118">
        <v>370000</v>
      </c>
      <c r="L73" s="118"/>
      <c r="M73" s="118"/>
      <c r="N73" s="118"/>
      <c r="O73" s="118"/>
      <c r="P73" s="118"/>
      <c r="Q73" s="118"/>
      <c r="R73" s="118"/>
      <c r="S73" s="118"/>
      <c r="T73" s="118"/>
      <c r="U73" s="94"/>
      <c r="V73" s="118"/>
      <c r="W73" s="118"/>
    </row>
    <row r="74" ht="32.9" customHeight="1" spans="1:23">
      <c r="A74" s="23"/>
      <c r="B74" s="23"/>
      <c r="C74" s="23" t="s">
        <v>551</v>
      </c>
      <c r="D74" s="23"/>
      <c r="E74" s="23"/>
      <c r="F74" s="23"/>
      <c r="G74" s="23"/>
      <c r="H74" s="23"/>
      <c r="I74" s="118">
        <v>3745652</v>
      </c>
      <c r="J74" s="118">
        <v>1976300</v>
      </c>
      <c r="K74" s="118"/>
      <c r="L74" s="118"/>
      <c r="M74" s="118"/>
      <c r="N74" s="118"/>
      <c r="O74" s="118"/>
      <c r="P74" s="118"/>
      <c r="Q74" s="118"/>
      <c r="R74" s="118">
        <v>1769352</v>
      </c>
      <c r="S74" s="118"/>
      <c r="T74" s="118"/>
      <c r="U74" s="94"/>
      <c r="V74" s="118"/>
      <c r="W74" s="118">
        <v>1769352</v>
      </c>
    </row>
    <row r="75" ht="32.9" customHeight="1" spans="1:23">
      <c r="A75" s="23" t="s">
        <v>526</v>
      </c>
      <c r="B75" s="117" t="s">
        <v>557</v>
      </c>
      <c r="C75" s="23" t="s">
        <v>551</v>
      </c>
      <c r="D75" s="23" t="s">
        <v>64</v>
      </c>
      <c r="E75" s="23" t="s">
        <v>161</v>
      </c>
      <c r="F75" s="23" t="s">
        <v>162</v>
      </c>
      <c r="G75" s="23" t="s">
        <v>257</v>
      </c>
      <c r="H75" s="23" t="s">
        <v>258</v>
      </c>
      <c r="I75" s="118">
        <v>186320</v>
      </c>
      <c r="J75" s="118">
        <v>186320</v>
      </c>
      <c r="K75" s="118"/>
      <c r="L75" s="118"/>
      <c r="M75" s="118"/>
      <c r="N75" s="118"/>
      <c r="O75" s="118"/>
      <c r="P75" s="118"/>
      <c r="Q75" s="118"/>
      <c r="R75" s="118"/>
      <c r="S75" s="118"/>
      <c r="T75" s="118"/>
      <c r="U75" s="94"/>
      <c r="V75" s="118"/>
      <c r="W75" s="118"/>
    </row>
    <row r="76" ht="32.9" customHeight="1" spans="1:23">
      <c r="A76" s="23" t="s">
        <v>526</v>
      </c>
      <c r="B76" s="117" t="s">
        <v>557</v>
      </c>
      <c r="C76" s="23" t="s">
        <v>551</v>
      </c>
      <c r="D76" s="23" t="s">
        <v>64</v>
      </c>
      <c r="E76" s="23" t="s">
        <v>161</v>
      </c>
      <c r="F76" s="23" t="s">
        <v>162</v>
      </c>
      <c r="G76" s="23" t="s">
        <v>259</v>
      </c>
      <c r="H76" s="23" t="s">
        <v>260</v>
      </c>
      <c r="I76" s="118">
        <v>233080</v>
      </c>
      <c r="J76" s="118">
        <v>233080</v>
      </c>
      <c r="K76" s="118"/>
      <c r="L76" s="118"/>
      <c r="M76" s="118"/>
      <c r="N76" s="118"/>
      <c r="O76" s="118"/>
      <c r="P76" s="118"/>
      <c r="Q76" s="118"/>
      <c r="R76" s="118"/>
      <c r="S76" s="118"/>
      <c r="T76" s="118"/>
      <c r="U76" s="94"/>
      <c r="V76" s="118"/>
      <c r="W76" s="118"/>
    </row>
    <row r="77" ht="32.9" customHeight="1" spans="1:23">
      <c r="A77" s="23" t="s">
        <v>526</v>
      </c>
      <c r="B77" s="117" t="s">
        <v>557</v>
      </c>
      <c r="C77" s="23" t="s">
        <v>551</v>
      </c>
      <c r="D77" s="23" t="s">
        <v>64</v>
      </c>
      <c r="E77" s="23" t="s">
        <v>161</v>
      </c>
      <c r="F77" s="23" t="s">
        <v>162</v>
      </c>
      <c r="G77" s="23" t="s">
        <v>343</v>
      </c>
      <c r="H77" s="23" t="s">
        <v>344</v>
      </c>
      <c r="I77" s="118">
        <v>178600</v>
      </c>
      <c r="J77" s="118">
        <v>178600</v>
      </c>
      <c r="K77" s="118"/>
      <c r="L77" s="118"/>
      <c r="M77" s="118"/>
      <c r="N77" s="118"/>
      <c r="O77" s="118"/>
      <c r="P77" s="118"/>
      <c r="Q77" s="118"/>
      <c r="R77" s="118"/>
      <c r="S77" s="118"/>
      <c r="T77" s="118"/>
      <c r="U77" s="94"/>
      <c r="V77" s="118"/>
      <c r="W77" s="118"/>
    </row>
    <row r="78" ht="32.9" customHeight="1" spans="1:23">
      <c r="A78" s="23" t="s">
        <v>526</v>
      </c>
      <c r="B78" s="117" t="s">
        <v>557</v>
      </c>
      <c r="C78" s="23" t="s">
        <v>551</v>
      </c>
      <c r="D78" s="23" t="s">
        <v>64</v>
      </c>
      <c r="E78" s="23" t="s">
        <v>163</v>
      </c>
      <c r="F78" s="23" t="s">
        <v>164</v>
      </c>
      <c r="G78" s="23" t="s">
        <v>253</v>
      </c>
      <c r="H78" s="23" t="s">
        <v>254</v>
      </c>
      <c r="I78" s="118">
        <v>350000</v>
      </c>
      <c r="J78" s="118">
        <v>250000</v>
      </c>
      <c r="K78" s="118"/>
      <c r="L78" s="118"/>
      <c r="M78" s="118"/>
      <c r="N78" s="118"/>
      <c r="O78" s="118"/>
      <c r="P78" s="118"/>
      <c r="Q78" s="118"/>
      <c r="R78" s="118">
        <v>100000</v>
      </c>
      <c r="S78" s="118"/>
      <c r="T78" s="118"/>
      <c r="U78" s="94"/>
      <c r="V78" s="118"/>
      <c r="W78" s="118">
        <v>100000</v>
      </c>
    </row>
    <row r="79" ht="32.9" customHeight="1" spans="1:23">
      <c r="A79" s="23" t="s">
        <v>526</v>
      </c>
      <c r="B79" s="117" t="s">
        <v>557</v>
      </c>
      <c r="C79" s="23" t="s">
        <v>551</v>
      </c>
      <c r="D79" s="23" t="s">
        <v>64</v>
      </c>
      <c r="E79" s="23" t="s">
        <v>163</v>
      </c>
      <c r="F79" s="23" t="s">
        <v>164</v>
      </c>
      <c r="G79" s="23" t="s">
        <v>257</v>
      </c>
      <c r="H79" s="23" t="s">
        <v>258</v>
      </c>
      <c r="I79" s="118">
        <v>418480</v>
      </c>
      <c r="J79" s="118">
        <v>115600</v>
      </c>
      <c r="K79" s="118"/>
      <c r="L79" s="118"/>
      <c r="M79" s="118"/>
      <c r="N79" s="118"/>
      <c r="O79" s="118"/>
      <c r="P79" s="118"/>
      <c r="Q79" s="118"/>
      <c r="R79" s="118">
        <v>302880</v>
      </c>
      <c r="S79" s="118"/>
      <c r="T79" s="118"/>
      <c r="U79" s="94"/>
      <c r="V79" s="118"/>
      <c r="W79" s="118">
        <v>302880</v>
      </c>
    </row>
    <row r="80" ht="32.9" customHeight="1" spans="1:23">
      <c r="A80" s="23" t="s">
        <v>526</v>
      </c>
      <c r="B80" s="117" t="s">
        <v>557</v>
      </c>
      <c r="C80" s="23" t="s">
        <v>551</v>
      </c>
      <c r="D80" s="23" t="s">
        <v>64</v>
      </c>
      <c r="E80" s="23" t="s">
        <v>163</v>
      </c>
      <c r="F80" s="23" t="s">
        <v>164</v>
      </c>
      <c r="G80" s="23" t="s">
        <v>259</v>
      </c>
      <c r="H80" s="23" t="s">
        <v>260</v>
      </c>
      <c r="I80" s="118">
        <v>451350</v>
      </c>
      <c r="J80" s="118">
        <v>329350</v>
      </c>
      <c r="K80" s="118"/>
      <c r="L80" s="118"/>
      <c r="M80" s="118"/>
      <c r="N80" s="118"/>
      <c r="O80" s="118"/>
      <c r="P80" s="118"/>
      <c r="Q80" s="118"/>
      <c r="R80" s="118">
        <v>122000</v>
      </c>
      <c r="S80" s="118"/>
      <c r="T80" s="118"/>
      <c r="U80" s="94"/>
      <c r="V80" s="118"/>
      <c r="W80" s="118">
        <v>122000</v>
      </c>
    </row>
    <row r="81" ht="32.9" customHeight="1" spans="1:23">
      <c r="A81" s="23" t="s">
        <v>526</v>
      </c>
      <c r="B81" s="117" t="s">
        <v>557</v>
      </c>
      <c r="C81" s="23" t="s">
        <v>551</v>
      </c>
      <c r="D81" s="23" t="s">
        <v>64</v>
      </c>
      <c r="E81" s="23" t="s">
        <v>163</v>
      </c>
      <c r="F81" s="23" t="s">
        <v>164</v>
      </c>
      <c r="G81" s="23" t="s">
        <v>343</v>
      </c>
      <c r="H81" s="23" t="s">
        <v>344</v>
      </c>
      <c r="I81" s="118">
        <v>271400</v>
      </c>
      <c r="J81" s="118">
        <v>271400</v>
      </c>
      <c r="K81" s="118"/>
      <c r="L81" s="118"/>
      <c r="M81" s="118"/>
      <c r="N81" s="118"/>
      <c r="O81" s="118"/>
      <c r="P81" s="118"/>
      <c r="Q81" s="118"/>
      <c r="R81" s="118"/>
      <c r="S81" s="118"/>
      <c r="T81" s="118"/>
      <c r="U81" s="94"/>
      <c r="V81" s="118"/>
      <c r="W81" s="118"/>
    </row>
    <row r="82" ht="32.9" customHeight="1" spans="1:23">
      <c r="A82" s="23" t="s">
        <v>526</v>
      </c>
      <c r="B82" s="117" t="s">
        <v>557</v>
      </c>
      <c r="C82" s="23" t="s">
        <v>551</v>
      </c>
      <c r="D82" s="23" t="s">
        <v>64</v>
      </c>
      <c r="E82" s="23" t="s">
        <v>163</v>
      </c>
      <c r="F82" s="23" t="s">
        <v>164</v>
      </c>
      <c r="G82" s="23" t="s">
        <v>265</v>
      </c>
      <c r="H82" s="23" t="s">
        <v>266</v>
      </c>
      <c r="I82" s="118">
        <v>1133946</v>
      </c>
      <c r="J82" s="118">
        <v>291950</v>
      </c>
      <c r="K82" s="118"/>
      <c r="L82" s="118"/>
      <c r="M82" s="118"/>
      <c r="N82" s="118"/>
      <c r="O82" s="118"/>
      <c r="P82" s="118"/>
      <c r="Q82" s="118"/>
      <c r="R82" s="118">
        <v>841996</v>
      </c>
      <c r="S82" s="118"/>
      <c r="T82" s="118"/>
      <c r="U82" s="94"/>
      <c r="V82" s="118"/>
      <c r="W82" s="118">
        <v>841996</v>
      </c>
    </row>
    <row r="83" ht="32.9" customHeight="1" spans="1:23">
      <c r="A83" s="23" t="s">
        <v>526</v>
      </c>
      <c r="B83" s="117" t="s">
        <v>557</v>
      </c>
      <c r="C83" s="23" t="s">
        <v>551</v>
      </c>
      <c r="D83" s="23" t="s">
        <v>64</v>
      </c>
      <c r="E83" s="23" t="s">
        <v>163</v>
      </c>
      <c r="F83" s="23" t="s">
        <v>164</v>
      </c>
      <c r="G83" s="23" t="s">
        <v>347</v>
      </c>
      <c r="H83" s="23" t="s">
        <v>348</v>
      </c>
      <c r="I83" s="118">
        <v>120000</v>
      </c>
      <c r="J83" s="118">
        <v>120000</v>
      </c>
      <c r="K83" s="118"/>
      <c r="L83" s="118"/>
      <c r="M83" s="118"/>
      <c r="N83" s="118"/>
      <c r="O83" s="118"/>
      <c r="P83" s="118"/>
      <c r="Q83" s="118"/>
      <c r="R83" s="118"/>
      <c r="S83" s="118"/>
      <c r="T83" s="118"/>
      <c r="U83" s="94"/>
      <c r="V83" s="118"/>
      <c r="W83" s="118"/>
    </row>
    <row r="84" ht="32.9" customHeight="1" spans="1:23">
      <c r="A84" s="23" t="s">
        <v>526</v>
      </c>
      <c r="B84" s="117" t="s">
        <v>557</v>
      </c>
      <c r="C84" s="23" t="s">
        <v>551</v>
      </c>
      <c r="D84" s="23" t="s">
        <v>64</v>
      </c>
      <c r="E84" s="23" t="s">
        <v>163</v>
      </c>
      <c r="F84" s="23" t="s">
        <v>164</v>
      </c>
      <c r="G84" s="23" t="s">
        <v>355</v>
      </c>
      <c r="H84" s="23" t="s">
        <v>356</v>
      </c>
      <c r="I84" s="118">
        <v>97106</v>
      </c>
      <c r="J84" s="118"/>
      <c r="K84" s="118"/>
      <c r="L84" s="118"/>
      <c r="M84" s="118"/>
      <c r="N84" s="118"/>
      <c r="O84" s="118"/>
      <c r="P84" s="118"/>
      <c r="Q84" s="118"/>
      <c r="R84" s="118">
        <v>97106</v>
      </c>
      <c r="S84" s="118"/>
      <c r="T84" s="118"/>
      <c r="U84" s="94"/>
      <c r="V84" s="118"/>
      <c r="W84" s="118">
        <v>97106</v>
      </c>
    </row>
    <row r="85" ht="32.9" customHeight="1" spans="1:23">
      <c r="A85" s="23" t="s">
        <v>526</v>
      </c>
      <c r="B85" s="117" t="s">
        <v>557</v>
      </c>
      <c r="C85" s="23" t="s">
        <v>551</v>
      </c>
      <c r="D85" s="23" t="s">
        <v>64</v>
      </c>
      <c r="E85" s="23" t="s">
        <v>163</v>
      </c>
      <c r="F85" s="23" t="s">
        <v>164</v>
      </c>
      <c r="G85" s="23" t="s">
        <v>449</v>
      </c>
      <c r="H85" s="23" t="s">
        <v>450</v>
      </c>
      <c r="I85" s="118">
        <v>301200</v>
      </c>
      <c r="J85" s="118"/>
      <c r="K85" s="118"/>
      <c r="L85" s="118"/>
      <c r="M85" s="118"/>
      <c r="N85" s="118"/>
      <c r="O85" s="118"/>
      <c r="P85" s="118"/>
      <c r="Q85" s="118"/>
      <c r="R85" s="118">
        <v>301200</v>
      </c>
      <c r="S85" s="118"/>
      <c r="T85" s="118"/>
      <c r="U85" s="94"/>
      <c r="V85" s="118"/>
      <c r="W85" s="118">
        <v>301200</v>
      </c>
    </row>
    <row r="86" ht="32.9" customHeight="1" spans="1:23">
      <c r="A86" s="23" t="s">
        <v>526</v>
      </c>
      <c r="B86" s="117" t="s">
        <v>557</v>
      </c>
      <c r="C86" s="23" t="s">
        <v>551</v>
      </c>
      <c r="D86" s="23" t="s">
        <v>64</v>
      </c>
      <c r="E86" s="23" t="s">
        <v>163</v>
      </c>
      <c r="F86" s="23" t="s">
        <v>164</v>
      </c>
      <c r="G86" s="23" t="s">
        <v>364</v>
      </c>
      <c r="H86" s="23" t="s">
        <v>365</v>
      </c>
      <c r="I86" s="118">
        <v>4170</v>
      </c>
      <c r="J86" s="118"/>
      <c r="K86" s="118"/>
      <c r="L86" s="118"/>
      <c r="M86" s="118"/>
      <c r="N86" s="118"/>
      <c r="O86" s="118"/>
      <c r="P86" s="118"/>
      <c r="Q86" s="118"/>
      <c r="R86" s="118">
        <v>4170</v>
      </c>
      <c r="S86" s="118"/>
      <c r="T86" s="118"/>
      <c r="U86" s="94"/>
      <c r="V86" s="118"/>
      <c r="W86" s="118">
        <v>4170</v>
      </c>
    </row>
    <row r="87" ht="32.9" customHeight="1" spans="1:23">
      <c r="A87" s="23"/>
      <c r="B87" s="23"/>
      <c r="C87" s="23" t="s">
        <v>544</v>
      </c>
      <c r="D87" s="23"/>
      <c r="E87" s="23"/>
      <c r="F87" s="23"/>
      <c r="G87" s="23"/>
      <c r="H87" s="23"/>
      <c r="I87" s="118">
        <v>252000</v>
      </c>
      <c r="J87" s="118">
        <v>252000</v>
      </c>
      <c r="K87" s="118">
        <v>252000</v>
      </c>
      <c r="L87" s="118"/>
      <c r="M87" s="118"/>
      <c r="N87" s="118"/>
      <c r="O87" s="118"/>
      <c r="P87" s="118"/>
      <c r="Q87" s="118"/>
      <c r="R87" s="118"/>
      <c r="S87" s="118"/>
      <c r="T87" s="118"/>
      <c r="U87" s="94"/>
      <c r="V87" s="118"/>
      <c r="W87" s="118"/>
    </row>
    <row r="88" ht="32.9" customHeight="1" spans="1:23">
      <c r="A88" s="23" t="s">
        <v>545</v>
      </c>
      <c r="B88" s="117" t="s">
        <v>558</v>
      </c>
      <c r="C88" s="23" t="s">
        <v>544</v>
      </c>
      <c r="D88" s="23" t="s">
        <v>66</v>
      </c>
      <c r="E88" s="23" t="s">
        <v>163</v>
      </c>
      <c r="F88" s="23" t="s">
        <v>164</v>
      </c>
      <c r="G88" s="23" t="s">
        <v>428</v>
      </c>
      <c r="H88" s="23" t="s">
        <v>427</v>
      </c>
      <c r="I88" s="118">
        <v>252000</v>
      </c>
      <c r="J88" s="118">
        <v>252000</v>
      </c>
      <c r="K88" s="118">
        <v>252000</v>
      </c>
      <c r="L88" s="118"/>
      <c r="M88" s="118"/>
      <c r="N88" s="118"/>
      <c r="O88" s="118"/>
      <c r="P88" s="118"/>
      <c r="Q88" s="118"/>
      <c r="R88" s="118"/>
      <c r="S88" s="118"/>
      <c r="T88" s="118"/>
      <c r="U88" s="94"/>
      <c r="V88" s="118"/>
      <c r="W88" s="118"/>
    </row>
    <row r="89" ht="32.9" customHeight="1" spans="1:23">
      <c r="A89" s="23"/>
      <c r="B89" s="23"/>
      <c r="C89" s="23" t="s">
        <v>551</v>
      </c>
      <c r="D89" s="23"/>
      <c r="E89" s="23"/>
      <c r="F89" s="23"/>
      <c r="G89" s="23"/>
      <c r="H89" s="23"/>
      <c r="I89" s="118">
        <v>2593146.46</v>
      </c>
      <c r="J89" s="118">
        <v>1262700</v>
      </c>
      <c r="K89" s="118"/>
      <c r="L89" s="118"/>
      <c r="M89" s="118"/>
      <c r="N89" s="118"/>
      <c r="O89" s="118"/>
      <c r="P89" s="118"/>
      <c r="Q89" s="118"/>
      <c r="R89" s="118">
        <v>1330446.46</v>
      </c>
      <c r="S89" s="118"/>
      <c r="T89" s="118"/>
      <c r="U89" s="94"/>
      <c r="V89" s="118"/>
      <c r="W89" s="118">
        <v>1330446.46</v>
      </c>
    </row>
    <row r="90" ht="32.9" customHeight="1" spans="1:23">
      <c r="A90" s="23" t="s">
        <v>526</v>
      </c>
      <c r="B90" s="117" t="s">
        <v>559</v>
      </c>
      <c r="C90" s="23" t="s">
        <v>551</v>
      </c>
      <c r="D90" s="23" t="s">
        <v>66</v>
      </c>
      <c r="E90" s="23" t="s">
        <v>161</v>
      </c>
      <c r="F90" s="23" t="s">
        <v>162</v>
      </c>
      <c r="G90" s="23" t="s">
        <v>253</v>
      </c>
      <c r="H90" s="23" t="s">
        <v>254</v>
      </c>
      <c r="I90" s="118">
        <v>24500</v>
      </c>
      <c r="J90" s="118">
        <v>24500</v>
      </c>
      <c r="K90" s="118"/>
      <c r="L90" s="118"/>
      <c r="M90" s="118"/>
      <c r="N90" s="118"/>
      <c r="O90" s="118"/>
      <c r="P90" s="118"/>
      <c r="Q90" s="118"/>
      <c r="R90" s="118"/>
      <c r="S90" s="118"/>
      <c r="T90" s="118"/>
      <c r="U90" s="94"/>
      <c r="V90" s="118"/>
      <c r="W90" s="118"/>
    </row>
    <row r="91" ht="32.9" customHeight="1" spans="1:23">
      <c r="A91" s="23" t="s">
        <v>526</v>
      </c>
      <c r="B91" s="117" t="s">
        <v>559</v>
      </c>
      <c r="C91" s="23" t="s">
        <v>551</v>
      </c>
      <c r="D91" s="23" t="s">
        <v>66</v>
      </c>
      <c r="E91" s="23" t="s">
        <v>161</v>
      </c>
      <c r="F91" s="23" t="s">
        <v>162</v>
      </c>
      <c r="G91" s="23" t="s">
        <v>257</v>
      </c>
      <c r="H91" s="23" t="s">
        <v>258</v>
      </c>
      <c r="I91" s="118">
        <v>305700</v>
      </c>
      <c r="J91" s="118">
        <v>305700</v>
      </c>
      <c r="K91" s="118"/>
      <c r="L91" s="118"/>
      <c r="M91" s="118"/>
      <c r="N91" s="118"/>
      <c r="O91" s="118"/>
      <c r="P91" s="118"/>
      <c r="Q91" s="118"/>
      <c r="R91" s="118"/>
      <c r="S91" s="118"/>
      <c r="T91" s="118"/>
      <c r="U91" s="94"/>
      <c r="V91" s="118"/>
      <c r="W91" s="118"/>
    </row>
    <row r="92" ht="32.9" customHeight="1" spans="1:23">
      <c r="A92" s="23" t="s">
        <v>526</v>
      </c>
      <c r="B92" s="117" t="s">
        <v>559</v>
      </c>
      <c r="C92" s="23" t="s">
        <v>551</v>
      </c>
      <c r="D92" s="23" t="s">
        <v>66</v>
      </c>
      <c r="E92" s="23" t="s">
        <v>161</v>
      </c>
      <c r="F92" s="23" t="s">
        <v>162</v>
      </c>
      <c r="G92" s="23" t="s">
        <v>259</v>
      </c>
      <c r="H92" s="23" t="s">
        <v>260</v>
      </c>
      <c r="I92" s="118">
        <v>198200</v>
      </c>
      <c r="J92" s="118">
        <v>198200</v>
      </c>
      <c r="K92" s="118"/>
      <c r="L92" s="118"/>
      <c r="M92" s="118"/>
      <c r="N92" s="118"/>
      <c r="O92" s="118"/>
      <c r="P92" s="118"/>
      <c r="Q92" s="118"/>
      <c r="R92" s="118"/>
      <c r="S92" s="118"/>
      <c r="T92" s="118"/>
      <c r="U92" s="94"/>
      <c r="V92" s="118"/>
      <c r="W92" s="118"/>
    </row>
    <row r="93" ht="32.9" customHeight="1" spans="1:23">
      <c r="A93" s="23" t="s">
        <v>526</v>
      </c>
      <c r="B93" s="117" t="s">
        <v>559</v>
      </c>
      <c r="C93" s="23" t="s">
        <v>551</v>
      </c>
      <c r="D93" s="23" t="s">
        <v>66</v>
      </c>
      <c r="E93" s="23" t="s">
        <v>161</v>
      </c>
      <c r="F93" s="23" t="s">
        <v>162</v>
      </c>
      <c r="G93" s="23" t="s">
        <v>343</v>
      </c>
      <c r="H93" s="23" t="s">
        <v>344</v>
      </c>
      <c r="I93" s="118">
        <v>93000</v>
      </c>
      <c r="J93" s="118">
        <v>93000</v>
      </c>
      <c r="K93" s="118"/>
      <c r="L93" s="118"/>
      <c r="M93" s="118"/>
      <c r="N93" s="118"/>
      <c r="O93" s="118"/>
      <c r="P93" s="118"/>
      <c r="Q93" s="118"/>
      <c r="R93" s="118"/>
      <c r="S93" s="118"/>
      <c r="T93" s="118"/>
      <c r="U93" s="94"/>
      <c r="V93" s="118"/>
      <c r="W93" s="118"/>
    </row>
    <row r="94" ht="32.9" customHeight="1" spans="1:23">
      <c r="A94" s="23" t="s">
        <v>526</v>
      </c>
      <c r="B94" s="117" t="s">
        <v>559</v>
      </c>
      <c r="C94" s="23" t="s">
        <v>551</v>
      </c>
      <c r="D94" s="23" t="s">
        <v>66</v>
      </c>
      <c r="E94" s="23" t="s">
        <v>161</v>
      </c>
      <c r="F94" s="23" t="s">
        <v>162</v>
      </c>
      <c r="G94" s="23" t="s">
        <v>345</v>
      </c>
      <c r="H94" s="23" t="s">
        <v>346</v>
      </c>
      <c r="I94" s="118">
        <v>8000</v>
      </c>
      <c r="J94" s="118">
        <v>8000</v>
      </c>
      <c r="K94" s="118"/>
      <c r="L94" s="118"/>
      <c r="M94" s="118"/>
      <c r="N94" s="118"/>
      <c r="O94" s="118"/>
      <c r="P94" s="118"/>
      <c r="Q94" s="118"/>
      <c r="R94" s="118"/>
      <c r="S94" s="118"/>
      <c r="T94" s="118"/>
      <c r="U94" s="94"/>
      <c r="V94" s="118"/>
      <c r="W94" s="118"/>
    </row>
    <row r="95" ht="32.9" customHeight="1" spans="1:23">
      <c r="A95" s="23" t="s">
        <v>526</v>
      </c>
      <c r="B95" s="117" t="s">
        <v>559</v>
      </c>
      <c r="C95" s="23" t="s">
        <v>551</v>
      </c>
      <c r="D95" s="23" t="s">
        <v>66</v>
      </c>
      <c r="E95" s="23" t="s">
        <v>161</v>
      </c>
      <c r="F95" s="23" t="s">
        <v>162</v>
      </c>
      <c r="G95" s="23" t="s">
        <v>265</v>
      </c>
      <c r="H95" s="23" t="s">
        <v>266</v>
      </c>
      <c r="I95" s="118">
        <v>5600</v>
      </c>
      <c r="J95" s="118">
        <v>5600</v>
      </c>
      <c r="K95" s="118"/>
      <c r="L95" s="118"/>
      <c r="M95" s="118"/>
      <c r="N95" s="118"/>
      <c r="O95" s="118"/>
      <c r="P95" s="118"/>
      <c r="Q95" s="118"/>
      <c r="R95" s="118"/>
      <c r="S95" s="118"/>
      <c r="T95" s="118"/>
      <c r="U95" s="94"/>
      <c r="V95" s="118"/>
      <c r="W95" s="118"/>
    </row>
    <row r="96" ht="32.9" customHeight="1" spans="1:23">
      <c r="A96" s="23" t="s">
        <v>526</v>
      </c>
      <c r="B96" s="117" t="s">
        <v>559</v>
      </c>
      <c r="C96" s="23" t="s">
        <v>551</v>
      </c>
      <c r="D96" s="23" t="s">
        <v>66</v>
      </c>
      <c r="E96" s="23" t="s">
        <v>163</v>
      </c>
      <c r="F96" s="23" t="s">
        <v>164</v>
      </c>
      <c r="G96" s="23" t="s">
        <v>247</v>
      </c>
      <c r="H96" s="23" t="s">
        <v>248</v>
      </c>
      <c r="I96" s="118">
        <v>51600</v>
      </c>
      <c r="J96" s="118">
        <v>30600</v>
      </c>
      <c r="K96" s="118"/>
      <c r="L96" s="118"/>
      <c r="M96" s="118"/>
      <c r="N96" s="118"/>
      <c r="O96" s="118"/>
      <c r="P96" s="118"/>
      <c r="Q96" s="118"/>
      <c r="R96" s="118">
        <v>21000</v>
      </c>
      <c r="S96" s="118"/>
      <c r="T96" s="118"/>
      <c r="U96" s="94"/>
      <c r="V96" s="118"/>
      <c r="W96" s="118">
        <v>21000</v>
      </c>
    </row>
    <row r="97" ht="32.9" customHeight="1" spans="1:23">
      <c r="A97" s="23" t="s">
        <v>526</v>
      </c>
      <c r="B97" s="117" t="s">
        <v>559</v>
      </c>
      <c r="C97" s="23" t="s">
        <v>551</v>
      </c>
      <c r="D97" s="23" t="s">
        <v>66</v>
      </c>
      <c r="E97" s="23" t="s">
        <v>163</v>
      </c>
      <c r="F97" s="23" t="s">
        <v>164</v>
      </c>
      <c r="G97" s="23" t="s">
        <v>253</v>
      </c>
      <c r="H97" s="23" t="s">
        <v>254</v>
      </c>
      <c r="I97" s="118">
        <v>58260</v>
      </c>
      <c r="J97" s="118">
        <v>58260</v>
      </c>
      <c r="K97" s="118"/>
      <c r="L97" s="118"/>
      <c r="M97" s="118"/>
      <c r="N97" s="118"/>
      <c r="O97" s="118"/>
      <c r="P97" s="118"/>
      <c r="Q97" s="118"/>
      <c r="R97" s="118"/>
      <c r="S97" s="118"/>
      <c r="T97" s="118"/>
      <c r="U97" s="94"/>
      <c r="V97" s="118"/>
      <c r="W97" s="118"/>
    </row>
    <row r="98" ht="32.9" customHeight="1" spans="1:23">
      <c r="A98" s="23" t="s">
        <v>526</v>
      </c>
      <c r="B98" s="117" t="s">
        <v>559</v>
      </c>
      <c r="C98" s="23" t="s">
        <v>551</v>
      </c>
      <c r="D98" s="23" t="s">
        <v>66</v>
      </c>
      <c r="E98" s="23" t="s">
        <v>163</v>
      </c>
      <c r="F98" s="23" t="s">
        <v>164</v>
      </c>
      <c r="G98" s="23" t="s">
        <v>255</v>
      </c>
      <c r="H98" s="23" t="s">
        <v>256</v>
      </c>
      <c r="I98" s="118">
        <v>32802</v>
      </c>
      <c r="J98" s="118">
        <v>32802</v>
      </c>
      <c r="K98" s="118"/>
      <c r="L98" s="118"/>
      <c r="M98" s="118"/>
      <c r="N98" s="118"/>
      <c r="O98" s="118"/>
      <c r="P98" s="118"/>
      <c r="Q98" s="118"/>
      <c r="R98" s="118"/>
      <c r="S98" s="118"/>
      <c r="T98" s="118"/>
      <c r="U98" s="94"/>
      <c r="V98" s="118"/>
      <c r="W98" s="118"/>
    </row>
    <row r="99" ht="32.9" customHeight="1" spans="1:23">
      <c r="A99" s="23" t="s">
        <v>526</v>
      </c>
      <c r="B99" s="117" t="s">
        <v>559</v>
      </c>
      <c r="C99" s="23" t="s">
        <v>551</v>
      </c>
      <c r="D99" s="23" t="s">
        <v>66</v>
      </c>
      <c r="E99" s="23" t="s">
        <v>163</v>
      </c>
      <c r="F99" s="23" t="s">
        <v>164</v>
      </c>
      <c r="G99" s="23" t="s">
        <v>257</v>
      </c>
      <c r="H99" s="23" t="s">
        <v>258</v>
      </c>
      <c r="I99" s="118">
        <v>115940</v>
      </c>
      <c r="J99" s="118">
        <v>56940</v>
      </c>
      <c r="K99" s="118"/>
      <c r="L99" s="118"/>
      <c r="M99" s="118"/>
      <c r="N99" s="118"/>
      <c r="O99" s="118"/>
      <c r="P99" s="118"/>
      <c r="Q99" s="118"/>
      <c r="R99" s="118">
        <v>59000</v>
      </c>
      <c r="S99" s="118"/>
      <c r="T99" s="118"/>
      <c r="U99" s="94"/>
      <c r="V99" s="118"/>
      <c r="W99" s="118">
        <v>59000</v>
      </c>
    </row>
    <row r="100" ht="32.9" customHeight="1" spans="1:23">
      <c r="A100" s="23" t="s">
        <v>526</v>
      </c>
      <c r="B100" s="117" t="s">
        <v>559</v>
      </c>
      <c r="C100" s="23" t="s">
        <v>551</v>
      </c>
      <c r="D100" s="23" t="s">
        <v>66</v>
      </c>
      <c r="E100" s="23" t="s">
        <v>163</v>
      </c>
      <c r="F100" s="23" t="s">
        <v>164</v>
      </c>
      <c r="G100" s="23" t="s">
        <v>259</v>
      </c>
      <c r="H100" s="23" t="s">
        <v>260</v>
      </c>
      <c r="I100" s="118">
        <v>430183.46</v>
      </c>
      <c r="J100" s="118">
        <v>129700</v>
      </c>
      <c r="K100" s="118"/>
      <c r="L100" s="118"/>
      <c r="M100" s="118"/>
      <c r="N100" s="118"/>
      <c r="O100" s="118"/>
      <c r="P100" s="118"/>
      <c r="Q100" s="118"/>
      <c r="R100" s="118">
        <v>300483.46</v>
      </c>
      <c r="S100" s="118"/>
      <c r="T100" s="118"/>
      <c r="U100" s="94"/>
      <c r="V100" s="118"/>
      <c r="W100" s="118">
        <v>300483.46</v>
      </c>
    </row>
    <row r="101" ht="32.9" customHeight="1" spans="1:23">
      <c r="A101" s="23" t="s">
        <v>526</v>
      </c>
      <c r="B101" s="117" t="s">
        <v>559</v>
      </c>
      <c r="C101" s="23" t="s">
        <v>551</v>
      </c>
      <c r="D101" s="23" t="s">
        <v>66</v>
      </c>
      <c r="E101" s="23" t="s">
        <v>163</v>
      </c>
      <c r="F101" s="23" t="s">
        <v>164</v>
      </c>
      <c r="G101" s="23" t="s">
        <v>329</v>
      </c>
      <c r="H101" s="23" t="s">
        <v>330</v>
      </c>
      <c r="I101" s="118">
        <v>36400</v>
      </c>
      <c r="J101" s="118">
        <v>36400</v>
      </c>
      <c r="K101" s="118"/>
      <c r="L101" s="118"/>
      <c r="M101" s="118"/>
      <c r="N101" s="118"/>
      <c r="O101" s="118"/>
      <c r="P101" s="118"/>
      <c r="Q101" s="118"/>
      <c r="R101" s="118"/>
      <c r="S101" s="118"/>
      <c r="T101" s="118"/>
      <c r="U101" s="94"/>
      <c r="V101" s="118"/>
      <c r="W101" s="118"/>
    </row>
    <row r="102" ht="32.9" customHeight="1" spans="1:23">
      <c r="A102" s="23" t="s">
        <v>526</v>
      </c>
      <c r="B102" s="117" t="s">
        <v>559</v>
      </c>
      <c r="C102" s="23" t="s">
        <v>551</v>
      </c>
      <c r="D102" s="23" t="s">
        <v>66</v>
      </c>
      <c r="E102" s="23" t="s">
        <v>163</v>
      </c>
      <c r="F102" s="23" t="s">
        <v>164</v>
      </c>
      <c r="G102" s="23" t="s">
        <v>343</v>
      </c>
      <c r="H102" s="23" t="s">
        <v>344</v>
      </c>
      <c r="I102" s="118">
        <v>77598</v>
      </c>
      <c r="J102" s="118">
        <v>77598</v>
      </c>
      <c r="K102" s="118"/>
      <c r="L102" s="118"/>
      <c r="M102" s="118"/>
      <c r="N102" s="118"/>
      <c r="O102" s="118"/>
      <c r="P102" s="118"/>
      <c r="Q102" s="118"/>
      <c r="R102" s="118"/>
      <c r="S102" s="118"/>
      <c r="T102" s="118"/>
      <c r="U102" s="94"/>
      <c r="V102" s="118"/>
      <c r="W102" s="118"/>
    </row>
    <row r="103" ht="32.9" customHeight="1" spans="1:23">
      <c r="A103" s="23" t="s">
        <v>526</v>
      </c>
      <c r="B103" s="117" t="s">
        <v>559</v>
      </c>
      <c r="C103" s="23" t="s">
        <v>551</v>
      </c>
      <c r="D103" s="23" t="s">
        <v>66</v>
      </c>
      <c r="E103" s="23" t="s">
        <v>163</v>
      </c>
      <c r="F103" s="23" t="s">
        <v>164</v>
      </c>
      <c r="G103" s="23" t="s">
        <v>345</v>
      </c>
      <c r="H103" s="23" t="s">
        <v>346</v>
      </c>
      <c r="I103" s="118">
        <v>15400</v>
      </c>
      <c r="J103" s="118">
        <v>5400</v>
      </c>
      <c r="K103" s="118"/>
      <c r="L103" s="118"/>
      <c r="M103" s="118"/>
      <c r="N103" s="118"/>
      <c r="O103" s="118"/>
      <c r="P103" s="118"/>
      <c r="Q103" s="118"/>
      <c r="R103" s="118">
        <v>10000</v>
      </c>
      <c r="S103" s="118"/>
      <c r="T103" s="118"/>
      <c r="U103" s="94"/>
      <c r="V103" s="118"/>
      <c r="W103" s="118">
        <v>10000</v>
      </c>
    </row>
    <row r="104" ht="32.9" customHeight="1" spans="1:23">
      <c r="A104" s="23" t="s">
        <v>526</v>
      </c>
      <c r="B104" s="117" t="s">
        <v>559</v>
      </c>
      <c r="C104" s="23" t="s">
        <v>551</v>
      </c>
      <c r="D104" s="23" t="s">
        <v>66</v>
      </c>
      <c r="E104" s="23" t="s">
        <v>163</v>
      </c>
      <c r="F104" s="23" t="s">
        <v>164</v>
      </c>
      <c r="G104" s="23" t="s">
        <v>265</v>
      </c>
      <c r="H104" s="23" t="s">
        <v>266</v>
      </c>
      <c r="I104" s="118">
        <v>172000</v>
      </c>
      <c r="J104" s="118">
        <v>80000</v>
      </c>
      <c r="K104" s="118"/>
      <c r="L104" s="118"/>
      <c r="M104" s="118"/>
      <c r="N104" s="118"/>
      <c r="O104" s="118"/>
      <c r="P104" s="118"/>
      <c r="Q104" s="118"/>
      <c r="R104" s="118">
        <v>92000</v>
      </c>
      <c r="S104" s="118"/>
      <c r="T104" s="118"/>
      <c r="U104" s="94"/>
      <c r="V104" s="118"/>
      <c r="W104" s="118">
        <v>92000</v>
      </c>
    </row>
    <row r="105" ht="32.9" customHeight="1" spans="1:23">
      <c r="A105" s="23" t="s">
        <v>526</v>
      </c>
      <c r="B105" s="117" t="s">
        <v>559</v>
      </c>
      <c r="C105" s="23" t="s">
        <v>551</v>
      </c>
      <c r="D105" s="23" t="s">
        <v>66</v>
      </c>
      <c r="E105" s="23" t="s">
        <v>163</v>
      </c>
      <c r="F105" s="23" t="s">
        <v>164</v>
      </c>
      <c r="G105" s="23" t="s">
        <v>236</v>
      </c>
      <c r="H105" s="23" t="s">
        <v>237</v>
      </c>
      <c r="I105" s="118">
        <v>110000</v>
      </c>
      <c r="J105" s="118">
        <v>110000</v>
      </c>
      <c r="K105" s="118"/>
      <c r="L105" s="118"/>
      <c r="M105" s="118"/>
      <c r="N105" s="118"/>
      <c r="O105" s="118"/>
      <c r="P105" s="118"/>
      <c r="Q105" s="118"/>
      <c r="R105" s="118"/>
      <c r="S105" s="118"/>
      <c r="T105" s="118"/>
      <c r="U105" s="94"/>
      <c r="V105" s="118"/>
      <c r="W105" s="118"/>
    </row>
    <row r="106" ht="32.9" customHeight="1" spans="1:23">
      <c r="A106" s="23" t="s">
        <v>526</v>
      </c>
      <c r="B106" s="117" t="s">
        <v>559</v>
      </c>
      <c r="C106" s="23" t="s">
        <v>551</v>
      </c>
      <c r="D106" s="23" t="s">
        <v>66</v>
      </c>
      <c r="E106" s="23" t="s">
        <v>163</v>
      </c>
      <c r="F106" s="23" t="s">
        <v>164</v>
      </c>
      <c r="G106" s="23" t="s">
        <v>347</v>
      </c>
      <c r="H106" s="23" t="s">
        <v>348</v>
      </c>
      <c r="I106" s="118">
        <v>10000</v>
      </c>
      <c r="J106" s="118">
        <v>10000</v>
      </c>
      <c r="K106" s="118"/>
      <c r="L106" s="118"/>
      <c r="M106" s="118"/>
      <c r="N106" s="118"/>
      <c r="O106" s="118"/>
      <c r="P106" s="118"/>
      <c r="Q106" s="118"/>
      <c r="R106" s="118"/>
      <c r="S106" s="118"/>
      <c r="T106" s="118"/>
      <c r="U106" s="94"/>
      <c r="V106" s="118"/>
      <c r="W106" s="118"/>
    </row>
    <row r="107" ht="32.9" customHeight="1" spans="1:23">
      <c r="A107" s="23" t="s">
        <v>526</v>
      </c>
      <c r="B107" s="117" t="s">
        <v>559</v>
      </c>
      <c r="C107" s="23" t="s">
        <v>551</v>
      </c>
      <c r="D107" s="23" t="s">
        <v>66</v>
      </c>
      <c r="E107" s="23" t="s">
        <v>163</v>
      </c>
      <c r="F107" s="23" t="s">
        <v>164</v>
      </c>
      <c r="G107" s="23" t="s">
        <v>355</v>
      </c>
      <c r="H107" s="23" t="s">
        <v>356</v>
      </c>
      <c r="I107" s="118">
        <v>6800</v>
      </c>
      <c r="J107" s="118"/>
      <c r="K107" s="118"/>
      <c r="L107" s="118"/>
      <c r="M107" s="118"/>
      <c r="N107" s="118"/>
      <c r="O107" s="118"/>
      <c r="P107" s="118"/>
      <c r="Q107" s="118"/>
      <c r="R107" s="118">
        <v>6800</v>
      </c>
      <c r="S107" s="118"/>
      <c r="T107" s="118"/>
      <c r="U107" s="94"/>
      <c r="V107" s="118"/>
      <c r="W107" s="118">
        <v>6800</v>
      </c>
    </row>
    <row r="108" ht="32.9" customHeight="1" spans="1:23">
      <c r="A108" s="23" t="s">
        <v>526</v>
      </c>
      <c r="B108" s="117" t="s">
        <v>559</v>
      </c>
      <c r="C108" s="23" t="s">
        <v>551</v>
      </c>
      <c r="D108" s="23" t="s">
        <v>66</v>
      </c>
      <c r="E108" s="23" t="s">
        <v>163</v>
      </c>
      <c r="F108" s="23" t="s">
        <v>164</v>
      </c>
      <c r="G108" s="23" t="s">
        <v>449</v>
      </c>
      <c r="H108" s="23" t="s">
        <v>450</v>
      </c>
      <c r="I108" s="118">
        <v>775700</v>
      </c>
      <c r="J108" s="118"/>
      <c r="K108" s="118"/>
      <c r="L108" s="118"/>
      <c r="M108" s="118"/>
      <c r="N108" s="118"/>
      <c r="O108" s="118"/>
      <c r="P108" s="118"/>
      <c r="Q108" s="118"/>
      <c r="R108" s="118">
        <v>775700</v>
      </c>
      <c r="S108" s="118"/>
      <c r="T108" s="118"/>
      <c r="U108" s="94"/>
      <c r="V108" s="118"/>
      <c r="W108" s="118">
        <v>775700</v>
      </c>
    </row>
    <row r="109" ht="32.9" customHeight="1" spans="1:23">
      <c r="A109" s="23" t="s">
        <v>526</v>
      </c>
      <c r="B109" s="117" t="s">
        <v>559</v>
      </c>
      <c r="C109" s="23" t="s">
        <v>551</v>
      </c>
      <c r="D109" s="23" t="s">
        <v>66</v>
      </c>
      <c r="E109" s="23" t="s">
        <v>163</v>
      </c>
      <c r="F109" s="23" t="s">
        <v>164</v>
      </c>
      <c r="G109" s="23" t="s">
        <v>364</v>
      </c>
      <c r="H109" s="23" t="s">
        <v>365</v>
      </c>
      <c r="I109" s="118">
        <v>65463</v>
      </c>
      <c r="J109" s="118"/>
      <c r="K109" s="118"/>
      <c r="L109" s="118"/>
      <c r="M109" s="118"/>
      <c r="N109" s="118"/>
      <c r="O109" s="118"/>
      <c r="P109" s="118"/>
      <c r="Q109" s="118"/>
      <c r="R109" s="118">
        <v>65463</v>
      </c>
      <c r="S109" s="118"/>
      <c r="T109" s="118"/>
      <c r="U109" s="94"/>
      <c r="V109" s="118"/>
      <c r="W109" s="118">
        <v>65463</v>
      </c>
    </row>
    <row r="110" ht="32.9" customHeight="1" spans="1:23">
      <c r="A110" s="23"/>
      <c r="B110" s="23"/>
      <c r="C110" s="23" t="s">
        <v>544</v>
      </c>
      <c r="D110" s="23"/>
      <c r="E110" s="23"/>
      <c r="F110" s="23"/>
      <c r="G110" s="23"/>
      <c r="H110" s="23"/>
      <c r="I110" s="118">
        <v>1037600</v>
      </c>
      <c r="J110" s="118">
        <v>1037600</v>
      </c>
      <c r="K110" s="118">
        <v>1037600</v>
      </c>
      <c r="L110" s="118"/>
      <c r="M110" s="118"/>
      <c r="N110" s="118"/>
      <c r="O110" s="118"/>
      <c r="P110" s="118"/>
      <c r="Q110" s="118"/>
      <c r="R110" s="118"/>
      <c r="S110" s="118"/>
      <c r="T110" s="118"/>
      <c r="U110" s="94"/>
      <c r="V110" s="118"/>
      <c r="W110" s="118"/>
    </row>
    <row r="111" ht="32.9" customHeight="1" spans="1:23">
      <c r="A111" s="23" t="s">
        <v>545</v>
      </c>
      <c r="B111" s="117" t="s">
        <v>560</v>
      </c>
      <c r="C111" s="23" t="s">
        <v>544</v>
      </c>
      <c r="D111" s="23" t="s">
        <v>68</v>
      </c>
      <c r="E111" s="23" t="s">
        <v>163</v>
      </c>
      <c r="F111" s="23" t="s">
        <v>164</v>
      </c>
      <c r="G111" s="23" t="s">
        <v>428</v>
      </c>
      <c r="H111" s="23" t="s">
        <v>427</v>
      </c>
      <c r="I111" s="118">
        <v>1037600</v>
      </c>
      <c r="J111" s="118">
        <v>1037600</v>
      </c>
      <c r="K111" s="118">
        <v>1037600</v>
      </c>
      <c r="L111" s="118"/>
      <c r="M111" s="118"/>
      <c r="N111" s="118"/>
      <c r="O111" s="118"/>
      <c r="P111" s="118"/>
      <c r="Q111" s="118"/>
      <c r="R111" s="118"/>
      <c r="S111" s="118"/>
      <c r="T111" s="118"/>
      <c r="U111" s="94"/>
      <c r="V111" s="118"/>
      <c r="W111" s="118"/>
    </row>
    <row r="112" ht="32.9" customHeight="1" spans="1:23">
      <c r="A112" s="23"/>
      <c r="B112" s="23"/>
      <c r="C112" s="23" t="s">
        <v>551</v>
      </c>
      <c r="D112" s="23"/>
      <c r="E112" s="23"/>
      <c r="F112" s="23"/>
      <c r="G112" s="23"/>
      <c r="H112" s="23"/>
      <c r="I112" s="118">
        <v>9315100</v>
      </c>
      <c r="J112" s="118">
        <v>3585100</v>
      </c>
      <c r="K112" s="118"/>
      <c r="L112" s="118"/>
      <c r="M112" s="118"/>
      <c r="N112" s="118"/>
      <c r="O112" s="118"/>
      <c r="P112" s="118"/>
      <c r="Q112" s="118"/>
      <c r="R112" s="118">
        <v>5730000</v>
      </c>
      <c r="S112" s="118"/>
      <c r="T112" s="118"/>
      <c r="U112" s="94"/>
      <c r="V112" s="118"/>
      <c r="W112" s="118">
        <v>5730000</v>
      </c>
    </row>
    <row r="113" ht="32.9" customHeight="1" spans="1:23">
      <c r="A113" s="23" t="s">
        <v>526</v>
      </c>
      <c r="B113" s="117" t="s">
        <v>561</v>
      </c>
      <c r="C113" s="23" t="s">
        <v>551</v>
      </c>
      <c r="D113" s="23" t="s">
        <v>68</v>
      </c>
      <c r="E113" s="23" t="s">
        <v>161</v>
      </c>
      <c r="F113" s="23" t="s">
        <v>162</v>
      </c>
      <c r="G113" s="23" t="s">
        <v>247</v>
      </c>
      <c r="H113" s="23" t="s">
        <v>248</v>
      </c>
      <c r="I113" s="118">
        <v>35000</v>
      </c>
      <c r="J113" s="118">
        <v>35000</v>
      </c>
      <c r="K113" s="118"/>
      <c r="L113" s="118"/>
      <c r="M113" s="118"/>
      <c r="N113" s="118"/>
      <c r="O113" s="118"/>
      <c r="P113" s="118"/>
      <c r="Q113" s="118"/>
      <c r="R113" s="118"/>
      <c r="S113" s="118"/>
      <c r="T113" s="118"/>
      <c r="U113" s="94"/>
      <c r="V113" s="118"/>
      <c r="W113" s="118"/>
    </row>
    <row r="114" ht="32.9" customHeight="1" spans="1:23">
      <c r="A114" s="23" t="s">
        <v>526</v>
      </c>
      <c r="B114" s="117" t="s">
        <v>561</v>
      </c>
      <c r="C114" s="23" t="s">
        <v>551</v>
      </c>
      <c r="D114" s="23" t="s">
        <v>68</v>
      </c>
      <c r="E114" s="23" t="s">
        <v>161</v>
      </c>
      <c r="F114" s="23" t="s">
        <v>162</v>
      </c>
      <c r="G114" s="23" t="s">
        <v>253</v>
      </c>
      <c r="H114" s="23" t="s">
        <v>254</v>
      </c>
      <c r="I114" s="118">
        <v>125000</v>
      </c>
      <c r="J114" s="118">
        <v>125000</v>
      </c>
      <c r="K114" s="118"/>
      <c r="L114" s="118"/>
      <c r="M114" s="118"/>
      <c r="N114" s="118"/>
      <c r="O114" s="118"/>
      <c r="P114" s="118"/>
      <c r="Q114" s="118"/>
      <c r="R114" s="118"/>
      <c r="S114" s="118"/>
      <c r="T114" s="118"/>
      <c r="U114" s="94"/>
      <c r="V114" s="118"/>
      <c r="W114" s="118"/>
    </row>
    <row r="115" ht="32.9" customHeight="1" spans="1:23">
      <c r="A115" s="23" t="s">
        <v>526</v>
      </c>
      <c r="B115" s="117" t="s">
        <v>561</v>
      </c>
      <c r="C115" s="23" t="s">
        <v>551</v>
      </c>
      <c r="D115" s="23" t="s">
        <v>68</v>
      </c>
      <c r="E115" s="23" t="s">
        <v>161</v>
      </c>
      <c r="F115" s="23" t="s">
        <v>162</v>
      </c>
      <c r="G115" s="23" t="s">
        <v>257</v>
      </c>
      <c r="H115" s="23" t="s">
        <v>258</v>
      </c>
      <c r="I115" s="118">
        <v>419600</v>
      </c>
      <c r="J115" s="118">
        <v>419600</v>
      </c>
      <c r="K115" s="118"/>
      <c r="L115" s="118"/>
      <c r="M115" s="118"/>
      <c r="N115" s="118"/>
      <c r="O115" s="118"/>
      <c r="P115" s="118"/>
      <c r="Q115" s="118"/>
      <c r="R115" s="118"/>
      <c r="S115" s="118"/>
      <c r="T115" s="118"/>
      <c r="U115" s="94"/>
      <c r="V115" s="118"/>
      <c r="W115" s="118"/>
    </row>
    <row r="116" ht="32.9" customHeight="1" spans="1:23">
      <c r="A116" s="23" t="s">
        <v>526</v>
      </c>
      <c r="B116" s="117" t="s">
        <v>561</v>
      </c>
      <c r="C116" s="23" t="s">
        <v>551</v>
      </c>
      <c r="D116" s="23" t="s">
        <v>68</v>
      </c>
      <c r="E116" s="23" t="s">
        <v>161</v>
      </c>
      <c r="F116" s="23" t="s">
        <v>162</v>
      </c>
      <c r="G116" s="23" t="s">
        <v>259</v>
      </c>
      <c r="H116" s="23" t="s">
        <v>260</v>
      </c>
      <c r="I116" s="118">
        <v>200000</v>
      </c>
      <c r="J116" s="118">
        <v>200000</v>
      </c>
      <c r="K116" s="118"/>
      <c r="L116" s="118"/>
      <c r="M116" s="118"/>
      <c r="N116" s="118"/>
      <c r="O116" s="118"/>
      <c r="P116" s="118"/>
      <c r="Q116" s="118"/>
      <c r="R116" s="118"/>
      <c r="S116" s="118"/>
      <c r="T116" s="118"/>
      <c r="U116" s="94"/>
      <c r="V116" s="118"/>
      <c r="W116" s="118"/>
    </row>
    <row r="117" ht="32.9" customHeight="1" spans="1:23">
      <c r="A117" s="23" t="s">
        <v>526</v>
      </c>
      <c r="B117" s="117" t="s">
        <v>561</v>
      </c>
      <c r="C117" s="23" t="s">
        <v>551</v>
      </c>
      <c r="D117" s="23" t="s">
        <v>68</v>
      </c>
      <c r="E117" s="23" t="s">
        <v>161</v>
      </c>
      <c r="F117" s="23" t="s">
        <v>162</v>
      </c>
      <c r="G117" s="23" t="s">
        <v>329</v>
      </c>
      <c r="H117" s="23" t="s">
        <v>330</v>
      </c>
      <c r="I117" s="118">
        <v>77400</v>
      </c>
      <c r="J117" s="118">
        <v>77400</v>
      </c>
      <c r="K117" s="118"/>
      <c r="L117" s="118"/>
      <c r="M117" s="118"/>
      <c r="N117" s="118"/>
      <c r="O117" s="118"/>
      <c r="P117" s="118"/>
      <c r="Q117" s="118"/>
      <c r="R117" s="118"/>
      <c r="S117" s="118"/>
      <c r="T117" s="118"/>
      <c r="U117" s="94"/>
      <c r="V117" s="118"/>
      <c r="W117" s="118"/>
    </row>
    <row r="118" ht="32.9" customHeight="1" spans="1:23">
      <c r="A118" s="23" t="s">
        <v>526</v>
      </c>
      <c r="B118" s="117" t="s">
        <v>561</v>
      </c>
      <c r="C118" s="23" t="s">
        <v>551</v>
      </c>
      <c r="D118" s="23" t="s">
        <v>68</v>
      </c>
      <c r="E118" s="23" t="s">
        <v>161</v>
      </c>
      <c r="F118" s="23" t="s">
        <v>162</v>
      </c>
      <c r="G118" s="23" t="s">
        <v>343</v>
      </c>
      <c r="H118" s="23" t="s">
        <v>344</v>
      </c>
      <c r="I118" s="118">
        <v>595000</v>
      </c>
      <c r="J118" s="118">
        <v>595000</v>
      </c>
      <c r="K118" s="118"/>
      <c r="L118" s="118"/>
      <c r="M118" s="118"/>
      <c r="N118" s="118"/>
      <c r="O118" s="118"/>
      <c r="P118" s="118"/>
      <c r="Q118" s="118"/>
      <c r="R118" s="118"/>
      <c r="S118" s="118"/>
      <c r="T118" s="118"/>
      <c r="U118" s="94"/>
      <c r="V118" s="118"/>
      <c r="W118" s="118"/>
    </row>
    <row r="119" ht="32.9" customHeight="1" spans="1:23">
      <c r="A119" s="23" t="s">
        <v>526</v>
      </c>
      <c r="B119" s="117" t="s">
        <v>561</v>
      </c>
      <c r="C119" s="23" t="s">
        <v>551</v>
      </c>
      <c r="D119" s="23" t="s">
        <v>68</v>
      </c>
      <c r="E119" s="23" t="s">
        <v>161</v>
      </c>
      <c r="F119" s="23" t="s">
        <v>162</v>
      </c>
      <c r="G119" s="23" t="s">
        <v>345</v>
      </c>
      <c r="H119" s="23" t="s">
        <v>346</v>
      </c>
      <c r="I119" s="118">
        <v>30000</v>
      </c>
      <c r="J119" s="118">
        <v>30000</v>
      </c>
      <c r="K119" s="118"/>
      <c r="L119" s="118"/>
      <c r="M119" s="118"/>
      <c r="N119" s="118"/>
      <c r="O119" s="118"/>
      <c r="P119" s="118"/>
      <c r="Q119" s="118"/>
      <c r="R119" s="118"/>
      <c r="S119" s="118"/>
      <c r="T119" s="118"/>
      <c r="U119" s="94"/>
      <c r="V119" s="118"/>
      <c r="W119" s="118"/>
    </row>
    <row r="120" ht="32.9" customHeight="1" spans="1:23">
      <c r="A120" s="23" t="s">
        <v>526</v>
      </c>
      <c r="B120" s="117" t="s">
        <v>561</v>
      </c>
      <c r="C120" s="23" t="s">
        <v>551</v>
      </c>
      <c r="D120" s="23" t="s">
        <v>68</v>
      </c>
      <c r="E120" s="23" t="s">
        <v>161</v>
      </c>
      <c r="F120" s="23" t="s">
        <v>162</v>
      </c>
      <c r="G120" s="23" t="s">
        <v>265</v>
      </c>
      <c r="H120" s="23" t="s">
        <v>266</v>
      </c>
      <c r="I120" s="118">
        <v>20000</v>
      </c>
      <c r="J120" s="118">
        <v>20000</v>
      </c>
      <c r="K120" s="118"/>
      <c r="L120" s="118"/>
      <c r="M120" s="118"/>
      <c r="N120" s="118"/>
      <c r="O120" s="118"/>
      <c r="P120" s="118"/>
      <c r="Q120" s="118"/>
      <c r="R120" s="118"/>
      <c r="S120" s="118"/>
      <c r="T120" s="118"/>
      <c r="U120" s="94"/>
      <c r="V120" s="118"/>
      <c r="W120" s="118"/>
    </row>
    <row r="121" ht="32.9" customHeight="1" spans="1:23">
      <c r="A121" s="23" t="s">
        <v>526</v>
      </c>
      <c r="B121" s="117" t="s">
        <v>561</v>
      </c>
      <c r="C121" s="23" t="s">
        <v>551</v>
      </c>
      <c r="D121" s="23" t="s">
        <v>68</v>
      </c>
      <c r="E121" s="23" t="s">
        <v>163</v>
      </c>
      <c r="F121" s="23" t="s">
        <v>164</v>
      </c>
      <c r="G121" s="23" t="s">
        <v>247</v>
      </c>
      <c r="H121" s="23" t="s">
        <v>248</v>
      </c>
      <c r="I121" s="118">
        <v>4000</v>
      </c>
      <c r="J121" s="118"/>
      <c r="K121" s="118"/>
      <c r="L121" s="118"/>
      <c r="M121" s="118"/>
      <c r="N121" s="118"/>
      <c r="O121" s="118"/>
      <c r="P121" s="118"/>
      <c r="Q121" s="118"/>
      <c r="R121" s="118">
        <v>4000</v>
      </c>
      <c r="S121" s="118"/>
      <c r="T121" s="118"/>
      <c r="U121" s="94"/>
      <c r="V121" s="118"/>
      <c r="W121" s="118">
        <v>4000</v>
      </c>
    </row>
    <row r="122" ht="32.9" customHeight="1" spans="1:23">
      <c r="A122" s="23" t="s">
        <v>526</v>
      </c>
      <c r="B122" s="117" t="s">
        <v>561</v>
      </c>
      <c r="C122" s="23" t="s">
        <v>551</v>
      </c>
      <c r="D122" s="23" t="s">
        <v>68</v>
      </c>
      <c r="E122" s="23" t="s">
        <v>163</v>
      </c>
      <c r="F122" s="23" t="s">
        <v>164</v>
      </c>
      <c r="G122" s="23" t="s">
        <v>253</v>
      </c>
      <c r="H122" s="23" t="s">
        <v>254</v>
      </c>
      <c r="I122" s="118">
        <v>176000</v>
      </c>
      <c r="J122" s="118">
        <v>80000</v>
      </c>
      <c r="K122" s="118"/>
      <c r="L122" s="118"/>
      <c r="M122" s="118"/>
      <c r="N122" s="118"/>
      <c r="O122" s="118"/>
      <c r="P122" s="118"/>
      <c r="Q122" s="118"/>
      <c r="R122" s="118">
        <v>96000</v>
      </c>
      <c r="S122" s="118"/>
      <c r="T122" s="118"/>
      <c r="U122" s="94"/>
      <c r="V122" s="118"/>
      <c r="W122" s="118">
        <v>96000</v>
      </c>
    </row>
    <row r="123" ht="32.9" customHeight="1" spans="1:23">
      <c r="A123" s="23" t="s">
        <v>526</v>
      </c>
      <c r="B123" s="117" t="s">
        <v>561</v>
      </c>
      <c r="C123" s="23" t="s">
        <v>551</v>
      </c>
      <c r="D123" s="23" t="s">
        <v>68</v>
      </c>
      <c r="E123" s="23" t="s">
        <v>163</v>
      </c>
      <c r="F123" s="23" t="s">
        <v>164</v>
      </c>
      <c r="G123" s="23" t="s">
        <v>562</v>
      </c>
      <c r="H123" s="23" t="s">
        <v>563</v>
      </c>
      <c r="I123" s="118">
        <v>26000</v>
      </c>
      <c r="J123" s="118">
        <v>26000</v>
      </c>
      <c r="K123" s="118"/>
      <c r="L123" s="118"/>
      <c r="M123" s="118"/>
      <c r="N123" s="118"/>
      <c r="O123" s="118"/>
      <c r="P123" s="118"/>
      <c r="Q123" s="118"/>
      <c r="R123" s="118"/>
      <c r="S123" s="118"/>
      <c r="T123" s="118"/>
      <c r="U123" s="94"/>
      <c r="V123" s="118"/>
      <c r="W123" s="118"/>
    </row>
    <row r="124" ht="32.9" customHeight="1" spans="1:23">
      <c r="A124" s="23" t="s">
        <v>526</v>
      </c>
      <c r="B124" s="117" t="s">
        <v>561</v>
      </c>
      <c r="C124" s="23" t="s">
        <v>551</v>
      </c>
      <c r="D124" s="23" t="s">
        <v>68</v>
      </c>
      <c r="E124" s="23" t="s">
        <v>163</v>
      </c>
      <c r="F124" s="23" t="s">
        <v>164</v>
      </c>
      <c r="G124" s="23" t="s">
        <v>255</v>
      </c>
      <c r="H124" s="23" t="s">
        <v>256</v>
      </c>
      <c r="I124" s="118">
        <v>240000</v>
      </c>
      <c r="J124" s="118">
        <v>240000</v>
      </c>
      <c r="K124" s="118"/>
      <c r="L124" s="118"/>
      <c r="M124" s="118"/>
      <c r="N124" s="118"/>
      <c r="O124" s="118"/>
      <c r="P124" s="118"/>
      <c r="Q124" s="118"/>
      <c r="R124" s="118"/>
      <c r="S124" s="118"/>
      <c r="T124" s="118"/>
      <c r="U124" s="94"/>
      <c r="V124" s="118"/>
      <c r="W124" s="118"/>
    </row>
    <row r="125" ht="32.9" customHeight="1" spans="1:23">
      <c r="A125" s="23" t="s">
        <v>526</v>
      </c>
      <c r="B125" s="117" t="s">
        <v>561</v>
      </c>
      <c r="C125" s="23" t="s">
        <v>551</v>
      </c>
      <c r="D125" s="23" t="s">
        <v>68</v>
      </c>
      <c r="E125" s="23" t="s">
        <v>163</v>
      </c>
      <c r="F125" s="23" t="s">
        <v>164</v>
      </c>
      <c r="G125" s="23" t="s">
        <v>257</v>
      </c>
      <c r="H125" s="23" t="s">
        <v>258</v>
      </c>
      <c r="I125" s="118">
        <v>362000</v>
      </c>
      <c r="J125" s="118">
        <v>116000</v>
      </c>
      <c r="K125" s="118"/>
      <c r="L125" s="118"/>
      <c r="M125" s="118"/>
      <c r="N125" s="118"/>
      <c r="O125" s="118"/>
      <c r="P125" s="118"/>
      <c r="Q125" s="118"/>
      <c r="R125" s="118">
        <v>246000</v>
      </c>
      <c r="S125" s="118"/>
      <c r="T125" s="118"/>
      <c r="U125" s="94"/>
      <c r="V125" s="118"/>
      <c r="W125" s="118">
        <v>246000</v>
      </c>
    </row>
    <row r="126" ht="32.9" customHeight="1" spans="1:23">
      <c r="A126" s="23" t="s">
        <v>526</v>
      </c>
      <c r="B126" s="117" t="s">
        <v>561</v>
      </c>
      <c r="C126" s="23" t="s">
        <v>551</v>
      </c>
      <c r="D126" s="23" t="s">
        <v>68</v>
      </c>
      <c r="E126" s="23" t="s">
        <v>163</v>
      </c>
      <c r="F126" s="23" t="s">
        <v>164</v>
      </c>
      <c r="G126" s="23" t="s">
        <v>259</v>
      </c>
      <c r="H126" s="23" t="s">
        <v>260</v>
      </c>
      <c r="I126" s="118">
        <v>1095000</v>
      </c>
      <c r="J126" s="118">
        <v>581000</v>
      </c>
      <c r="K126" s="118"/>
      <c r="L126" s="118"/>
      <c r="M126" s="118"/>
      <c r="N126" s="118"/>
      <c r="O126" s="118"/>
      <c r="P126" s="118"/>
      <c r="Q126" s="118"/>
      <c r="R126" s="118">
        <v>514000</v>
      </c>
      <c r="S126" s="118"/>
      <c r="T126" s="118"/>
      <c r="U126" s="94"/>
      <c r="V126" s="118"/>
      <c r="W126" s="118">
        <v>514000</v>
      </c>
    </row>
    <row r="127" ht="32.9" customHeight="1" spans="1:23">
      <c r="A127" s="23" t="s">
        <v>526</v>
      </c>
      <c r="B127" s="117" t="s">
        <v>561</v>
      </c>
      <c r="C127" s="23" t="s">
        <v>551</v>
      </c>
      <c r="D127" s="23" t="s">
        <v>68</v>
      </c>
      <c r="E127" s="23" t="s">
        <v>163</v>
      </c>
      <c r="F127" s="23" t="s">
        <v>164</v>
      </c>
      <c r="G127" s="23" t="s">
        <v>329</v>
      </c>
      <c r="H127" s="23" t="s">
        <v>330</v>
      </c>
      <c r="I127" s="118">
        <v>42000</v>
      </c>
      <c r="J127" s="118">
        <v>42000</v>
      </c>
      <c r="K127" s="118"/>
      <c r="L127" s="118"/>
      <c r="M127" s="118"/>
      <c r="N127" s="118"/>
      <c r="O127" s="118"/>
      <c r="P127" s="118"/>
      <c r="Q127" s="118"/>
      <c r="R127" s="118"/>
      <c r="S127" s="118"/>
      <c r="T127" s="118"/>
      <c r="U127" s="94"/>
      <c r="V127" s="118"/>
      <c r="W127" s="118"/>
    </row>
    <row r="128" ht="32.9" customHeight="1" spans="1:23">
      <c r="A128" s="23" t="s">
        <v>526</v>
      </c>
      <c r="B128" s="117" t="s">
        <v>561</v>
      </c>
      <c r="C128" s="23" t="s">
        <v>551</v>
      </c>
      <c r="D128" s="23" t="s">
        <v>68</v>
      </c>
      <c r="E128" s="23" t="s">
        <v>163</v>
      </c>
      <c r="F128" s="23" t="s">
        <v>164</v>
      </c>
      <c r="G128" s="23" t="s">
        <v>263</v>
      </c>
      <c r="H128" s="23" t="s">
        <v>264</v>
      </c>
      <c r="I128" s="118">
        <v>30000</v>
      </c>
      <c r="J128" s="118"/>
      <c r="K128" s="118"/>
      <c r="L128" s="118"/>
      <c r="M128" s="118"/>
      <c r="N128" s="118"/>
      <c r="O128" s="118"/>
      <c r="P128" s="118"/>
      <c r="Q128" s="118"/>
      <c r="R128" s="118">
        <v>30000</v>
      </c>
      <c r="S128" s="118"/>
      <c r="T128" s="118"/>
      <c r="U128" s="94"/>
      <c r="V128" s="118"/>
      <c r="W128" s="118">
        <v>30000</v>
      </c>
    </row>
    <row r="129" ht="32.9" customHeight="1" spans="1:23">
      <c r="A129" s="23" t="s">
        <v>526</v>
      </c>
      <c r="B129" s="117" t="s">
        <v>561</v>
      </c>
      <c r="C129" s="23" t="s">
        <v>551</v>
      </c>
      <c r="D129" s="23" t="s">
        <v>68</v>
      </c>
      <c r="E129" s="23" t="s">
        <v>163</v>
      </c>
      <c r="F129" s="23" t="s">
        <v>164</v>
      </c>
      <c r="G129" s="23" t="s">
        <v>343</v>
      </c>
      <c r="H129" s="23" t="s">
        <v>344</v>
      </c>
      <c r="I129" s="118">
        <v>224000</v>
      </c>
      <c r="J129" s="118">
        <v>100000</v>
      </c>
      <c r="K129" s="118"/>
      <c r="L129" s="118"/>
      <c r="M129" s="118"/>
      <c r="N129" s="118"/>
      <c r="O129" s="118"/>
      <c r="P129" s="118"/>
      <c r="Q129" s="118"/>
      <c r="R129" s="118">
        <v>124000</v>
      </c>
      <c r="S129" s="118"/>
      <c r="T129" s="118"/>
      <c r="U129" s="94"/>
      <c r="V129" s="118"/>
      <c r="W129" s="118">
        <v>124000</v>
      </c>
    </row>
    <row r="130" ht="32.9" customHeight="1" spans="1:23">
      <c r="A130" s="23" t="s">
        <v>526</v>
      </c>
      <c r="B130" s="117" t="s">
        <v>561</v>
      </c>
      <c r="C130" s="23" t="s">
        <v>551</v>
      </c>
      <c r="D130" s="23" t="s">
        <v>68</v>
      </c>
      <c r="E130" s="23" t="s">
        <v>163</v>
      </c>
      <c r="F130" s="23" t="s">
        <v>164</v>
      </c>
      <c r="G130" s="23" t="s">
        <v>265</v>
      </c>
      <c r="H130" s="23" t="s">
        <v>266</v>
      </c>
      <c r="I130" s="118">
        <v>156000</v>
      </c>
      <c r="J130" s="118">
        <v>35000</v>
      </c>
      <c r="K130" s="118"/>
      <c r="L130" s="118"/>
      <c r="M130" s="118"/>
      <c r="N130" s="118"/>
      <c r="O130" s="118"/>
      <c r="P130" s="118"/>
      <c r="Q130" s="118"/>
      <c r="R130" s="118">
        <v>121000</v>
      </c>
      <c r="S130" s="118"/>
      <c r="T130" s="118"/>
      <c r="U130" s="94"/>
      <c r="V130" s="118"/>
      <c r="W130" s="118">
        <v>121000</v>
      </c>
    </row>
    <row r="131" ht="32.9" customHeight="1" spans="1:23">
      <c r="A131" s="23" t="s">
        <v>526</v>
      </c>
      <c r="B131" s="117" t="s">
        <v>561</v>
      </c>
      <c r="C131" s="23" t="s">
        <v>551</v>
      </c>
      <c r="D131" s="23" t="s">
        <v>68</v>
      </c>
      <c r="E131" s="23" t="s">
        <v>163</v>
      </c>
      <c r="F131" s="23" t="s">
        <v>164</v>
      </c>
      <c r="G131" s="23" t="s">
        <v>236</v>
      </c>
      <c r="H131" s="23" t="s">
        <v>237</v>
      </c>
      <c r="I131" s="118">
        <v>20000</v>
      </c>
      <c r="J131" s="118"/>
      <c r="K131" s="118"/>
      <c r="L131" s="118"/>
      <c r="M131" s="118"/>
      <c r="N131" s="118"/>
      <c r="O131" s="118"/>
      <c r="P131" s="118"/>
      <c r="Q131" s="118"/>
      <c r="R131" s="118">
        <v>20000</v>
      </c>
      <c r="S131" s="118"/>
      <c r="T131" s="118"/>
      <c r="U131" s="94"/>
      <c r="V131" s="118"/>
      <c r="W131" s="118">
        <v>20000</v>
      </c>
    </row>
    <row r="132" ht="32.9" customHeight="1" spans="1:23">
      <c r="A132" s="23" t="s">
        <v>526</v>
      </c>
      <c r="B132" s="117" t="s">
        <v>561</v>
      </c>
      <c r="C132" s="23" t="s">
        <v>551</v>
      </c>
      <c r="D132" s="23" t="s">
        <v>68</v>
      </c>
      <c r="E132" s="23" t="s">
        <v>163</v>
      </c>
      <c r="F132" s="23" t="s">
        <v>164</v>
      </c>
      <c r="G132" s="23" t="s">
        <v>347</v>
      </c>
      <c r="H132" s="23" t="s">
        <v>348</v>
      </c>
      <c r="I132" s="118">
        <v>150000</v>
      </c>
      <c r="J132" s="118">
        <v>150000</v>
      </c>
      <c r="K132" s="118"/>
      <c r="L132" s="118"/>
      <c r="M132" s="118"/>
      <c r="N132" s="118"/>
      <c r="O132" s="118"/>
      <c r="P132" s="118"/>
      <c r="Q132" s="118"/>
      <c r="R132" s="118"/>
      <c r="S132" s="118"/>
      <c r="T132" s="118"/>
      <c r="U132" s="94"/>
      <c r="V132" s="118"/>
      <c r="W132" s="118"/>
    </row>
    <row r="133" ht="32.9" customHeight="1" spans="1:23">
      <c r="A133" s="23" t="s">
        <v>526</v>
      </c>
      <c r="B133" s="117" t="s">
        <v>561</v>
      </c>
      <c r="C133" s="23" t="s">
        <v>551</v>
      </c>
      <c r="D133" s="23" t="s">
        <v>68</v>
      </c>
      <c r="E133" s="23" t="s">
        <v>163</v>
      </c>
      <c r="F133" s="23" t="s">
        <v>164</v>
      </c>
      <c r="G133" s="23" t="s">
        <v>355</v>
      </c>
      <c r="H133" s="23" t="s">
        <v>356</v>
      </c>
      <c r="I133" s="118">
        <v>7300</v>
      </c>
      <c r="J133" s="118">
        <v>7300</v>
      </c>
      <c r="K133" s="118"/>
      <c r="L133" s="118"/>
      <c r="M133" s="118"/>
      <c r="N133" s="118"/>
      <c r="O133" s="118"/>
      <c r="P133" s="118"/>
      <c r="Q133" s="118"/>
      <c r="R133" s="118"/>
      <c r="S133" s="118"/>
      <c r="T133" s="118"/>
      <c r="U133" s="94"/>
      <c r="V133" s="118"/>
      <c r="W133" s="118"/>
    </row>
    <row r="134" ht="32.9" customHeight="1" spans="1:23">
      <c r="A134" s="23" t="s">
        <v>526</v>
      </c>
      <c r="B134" s="117" t="s">
        <v>561</v>
      </c>
      <c r="C134" s="23" t="s">
        <v>551</v>
      </c>
      <c r="D134" s="23" t="s">
        <v>68</v>
      </c>
      <c r="E134" s="23" t="s">
        <v>163</v>
      </c>
      <c r="F134" s="23" t="s">
        <v>164</v>
      </c>
      <c r="G134" s="23" t="s">
        <v>449</v>
      </c>
      <c r="H134" s="23" t="s">
        <v>450</v>
      </c>
      <c r="I134" s="118">
        <v>4990800</v>
      </c>
      <c r="J134" s="118">
        <v>705800</v>
      </c>
      <c r="K134" s="118"/>
      <c r="L134" s="118"/>
      <c r="M134" s="118"/>
      <c r="N134" s="118"/>
      <c r="O134" s="118"/>
      <c r="P134" s="118"/>
      <c r="Q134" s="118"/>
      <c r="R134" s="118">
        <v>4285000</v>
      </c>
      <c r="S134" s="118"/>
      <c r="T134" s="118"/>
      <c r="U134" s="94"/>
      <c r="V134" s="118"/>
      <c r="W134" s="118">
        <v>4285000</v>
      </c>
    </row>
    <row r="135" ht="32.9" customHeight="1" spans="1:23">
      <c r="A135" s="23" t="s">
        <v>526</v>
      </c>
      <c r="B135" s="117" t="s">
        <v>561</v>
      </c>
      <c r="C135" s="23" t="s">
        <v>551</v>
      </c>
      <c r="D135" s="23" t="s">
        <v>68</v>
      </c>
      <c r="E135" s="23" t="s">
        <v>163</v>
      </c>
      <c r="F135" s="23" t="s">
        <v>164</v>
      </c>
      <c r="G135" s="23" t="s">
        <v>564</v>
      </c>
      <c r="H135" s="23" t="s">
        <v>565</v>
      </c>
      <c r="I135" s="118">
        <v>290000</v>
      </c>
      <c r="J135" s="118"/>
      <c r="K135" s="118"/>
      <c r="L135" s="118"/>
      <c r="M135" s="118"/>
      <c r="N135" s="118"/>
      <c r="O135" s="118"/>
      <c r="P135" s="118"/>
      <c r="Q135" s="118"/>
      <c r="R135" s="118">
        <v>290000</v>
      </c>
      <c r="S135" s="118"/>
      <c r="T135" s="118"/>
      <c r="U135" s="94"/>
      <c r="V135" s="118"/>
      <c r="W135" s="118">
        <v>290000</v>
      </c>
    </row>
    <row r="136" ht="32.9" customHeight="1" spans="1:23">
      <c r="A136" s="23"/>
      <c r="B136" s="23"/>
      <c r="C136" s="23" t="s">
        <v>544</v>
      </c>
      <c r="D136" s="23"/>
      <c r="E136" s="23"/>
      <c r="F136" s="23"/>
      <c r="G136" s="23"/>
      <c r="H136" s="23"/>
      <c r="I136" s="118">
        <v>345700</v>
      </c>
      <c r="J136" s="118">
        <v>345700</v>
      </c>
      <c r="K136" s="118">
        <v>345700</v>
      </c>
      <c r="L136" s="118"/>
      <c r="M136" s="118"/>
      <c r="N136" s="118"/>
      <c r="O136" s="118"/>
      <c r="P136" s="118"/>
      <c r="Q136" s="118"/>
      <c r="R136" s="118"/>
      <c r="S136" s="118"/>
      <c r="T136" s="118"/>
      <c r="U136" s="94"/>
      <c r="V136" s="118"/>
      <c r="W136" s="118"/>
    </row>
    <row r="137" ht="32.9" customHeight="1" spans="1:23">
      <c r="A137" s="23" t="s">
        <v>545</v>
      </c>
      <c r="B137" s="117" t="s">
        <v>566</v>
      </c>
      <c r="C137" s="23" t="s">
        <v>544</v>
      </c>
      <c r="D137" s="23" t="s">
        <v>70</v>
      </c>
      <c r="E137" s="23" t="s">
        <v>163</v>
      </c>
      <c r="F137" s="23" t="s">
        <v>164</v>
      </c>
      <c r="G137" s="23" t="s">
        <v>428</v>
      </c>
      <c r="H137" s="23" t="s">
        <v>427</v>
      </c>
      <c r="I137" s="118">
        <v>345700</v>
      </c>
      <c r="J137" s="118">
        <v>345700</v>
      </c>
      <c r="K137" s="118">
        <v>345700</v>
      </c>
      <c r="L137" s="118"/>
      <c r="M137" s="118"/>
      <c r="N137" s="118"/>
      <c r="O137" s="118"/>
      <c r="P137" s="118"/>
      <c r="Q137" s="118"/>
      <c r="R137" s="118"/>
      <c r="S137" s="118"/>
      <c r="T137" s="118"/>
      <c r="U137" s="94"/>
      <c r="V137" s="118"/>
      <c r="W137" s="118"/>
    </row>
    <row r="138" ht="32.9" customHeight="1" spans="1:23">
      <c r="A138" s="23"/>
      <c r="B138" s="23"/>
      <c r="C138" s="23" t="s">
        <v>551</v>
      </c>
      <c r="D138" s="23"/>
      <c r="E138" s="23"/>
      <c r="F138" s="23"/>
      <c r="G138" s="23"/>
      <c r="H138" s="23"/>
      <c r="I138" s="118">
        <v>2067900</v>
      </c>
      <c r="J138" s="118">
        <v>1365500</v>
      </c>
      <c r="K138" s="118"/>
      <c r="L138" s="118"/>
      <c r="M138" s="118"/>
      <c r="N138" s="118"/>
      <c r="O138" s="118"/>
      <c r="P138" s="118"/>
      <c r="Q138" s="118"/>
      <c r="R138" s="118">
        <v>702400</v>
      </c>
      <c r="S138" s="118"/>
      <c r="T138" s="118"/>
      <c r="U138" s="94"/>
      <c r="V138" s="118"/>
      <c r="W138" s="118">
        <v>702400</v>
      </c>
    </row>
    <row r="139" ht="32.9" customHeight="1" spans="1:23">
      <c r="A139" s="23" t="s">
        <v>526</v>
      </c>
      <c r="B139" s="117" t="s">
        <v>567</v>
      </c>
      <c r="C139" s="23" t="s">
        <v>551</v>
      </c>
      <c r="D139" s="23" t="s">
        <v>70</v>
      </c>
      <c r="E139" s="23" t="s">
        <v>161</v>
      </c>
      <c r="F139" s="23" t="s">
        <v>162</v>
      </c>
      <c r="G139" s="23" t="s">
        <v>253</v>
      </c>
      <c r="H139" s="23" t="s">
        <v>254</v>
      </c>
      <c r="I139" s="118">
        <v>40000</v>
      </c>
      <c r="J139" s="118">
        <v>40000</v>
      </c>
      <c r="K139" s="118"/>
      <c r="L139" s="118"/>
      <c r="M139" s="118"/>
      <c r="N139" s="118"/>
      <c r="O139" s="118"/>
      <c r="P139" s="118"/>
      <c r="Q139" s="118"/>
      <c r="R139" s="118"/>
      <c r="S139" s="118"/>
      <c r="T139" s="118"/>
      <c r="U139" s="94"/>
      <c r="V139" s="118"/>
      <c r="W139" s="118"/>
    </row>
    <row r="140" ht="32.9" customHeight="1" spans="1:23">
      <c r="A140" s="23" t="s">
        <v>526</v>
      </c>
      <c r="B140" s="117" t="s">
        <v>567</v>
      </c>
      <c r="C140" s="23" t="s">
        <v>551</v>
      </c>
      <c r="D140" s="23" t="s">
        <v>70</v>
      </c>
      <c r="E140" s="23" t="s">
        <v>161</v>
      </c>
      <c r="F140" s="23" t="s">
        <v>162</v>
      </c>
      <c r="G140" s="23" t="s">
        <v>257</v>
      </c>
      <c r="H140" s="23" t="s">
        <v>258</v>
      </c>
      <c r="I140" s="118">
        <v>286400</v>
      </c>
      <c r="J140" s="118">
        <v>286400</v>
      </c>
      <c r="K140" s="118"/>
      <c r="L140" s="118"/>
      <c r="M140" s="118"/>
      <c r="N140" s="118"/>
      <c r="O140" s="118"/>
      <c r="P140" s="118"/>
      <c r="Q140" s="118"/>
      <c r="R140" s="118"/>
      <c r="S140" s="118"/>
      <c r="T140" s="118"/>
      <c r="U140" s="94"/>
      <c r="V140" s="118"/>
      <c r="W140" s="118"/>
    </row>
    <row r="141" ht="32.9" customHeight="1" spans="1:23">
      <c r="A141" s="23" t="s">
        <v>526</v>
      </c>
      <c r="B141" s="117" t="s">
        <v>567</v>
      </c>
      <c r="C141" s="23" t="s">
        <v>551</v>
      </c>
      <c r="D141" s="23" t="s">
        <v>70</v>
      </c>
      <c r="E141" s="23" t="s">
        <v>161</v>
      </c>
      <c r="F141" s="23" t="s">
        <v>162</v>
      </c>
      <c r="G141" s="23" t="s">
        <v>259</v>
      </c>
      <c r="H141" s="23" t="s">
        <v>260</v>
      </c>
      <c r="I141" s="118">
        <v>42400</v>
      </c>
      <c r="J141" s="118">
        <v>42400</v>
      </c>
      <c r="K141" s="118"/>
      <c r="L141" s="118"/>
      <c r="M141" s="118"/>
      <c r="N141" s="118"/>
      <c r="O141" s="118"/>
      <c r="P141" s="118"/>
      <c r="Q141" s="118"/>
      <c r="R141" s="118"/>
      <c r="S141" s="118"/>
      <c r="T141" s="118"/>
      <c r="U141" s="94"/>
      <c r="V141" s="118"/>
      <c r="W141" s="118"/>
    </row>
    <row r="142" ht="32.9" customHeight="1" spans="1:23">
      <c r="A142" s="23" t="s">
        <v>526</v>
      </c>
      <c r="B142" s="117" t="s">
        <v>567</v>
      </c>
      <c r="C142" s="23" t="s">
        <v>551</v>
      </c>
      <c r="D142" s="23" t="s">
        <v>70</v>
      </c>
      <c r="E142" s="23" t="s">
        <v>161</v>
      </c>
      <c r="F142" s="23" t="s">
        <v>162</v>
      </c>
      <c r="G142" s="23" t="s">
        <v>329</v>
      </c>
      <c r="H142" s="23" t="s">
        <v>330</v>
      </c>
      <c r="I142" s="118">
        <v>51200</v>
      </c>
      <c r="J142" s="118">
        <v>51200</v>
      </c>
      <c r="K142" s="118"/>
      <c r="L142" s="118"/>
      <c r="M142" s="118"/>
      <c r="N142" s="118"/>
      <c r="O142" s="118"/>
      <c r="P142" s="118"/>
      <c r="Q142" s="118"/>
      <c r="R142" s="118"/>
      <c r="S142" s="118"/>
      <c r="T142" s="118"/>
      <c r="U142" s="94"/>
      <c r="V142" s="118"/>
      <c r="W142" s="118"/>
    </row>
    <row r="143" ht="32.9" customHeight="1" spans="1:23">
      <c r="A143" s="23" t="s">
        <v>526</v>
      </c>
      <c r="B143" s="117" t="s">
        <v>567</v>
      </c>
      <c r="C143" s="23" t="s">
        <v>551</v>
      </c>
      <c r="D143" s="23" t="s">
        <v>70</v>
      </c>
      <c r="E143" s="23" t="s">
        <v>161</v>
      </c>
      <c r="F143" s="23" t="s">
        <v>162</v>
      </c>
      <c r="G143" s="23" t="s">
        <v>343</v>
      </c>
      <c r="H143" s="23" t="s">
        <v>344</v>
      </c>
      <c r="I143" s="118">
        <v>51000</v>
      </c>
      <c r="J143" s="118">
        <v>51000</v>
      </c>
      <c r="K143" s="118"/>
      <c r="L143" s="118"/>
      <c r="M143" s="118"/>
      <c r="N143" s="118"/>
      <c r="O143" s="118"/>
      <c r="P143" s="118"/>
      <c r="Q143" s="118"/>
      <c r="R143" s="118"/>
      <c r="S143" s="118"/>
      <c r="T143" s="118"/>
      <c r="U143" s="94"/>
      <c r="V143" s="118"/>
      <c r="W143" s="118"/>
    </row>
    <row r="144" ht="32.9" customHeight="1" spans="1:23">
      <c r="A144" s="23" t="s">
        <v>526</v>
      </c>
      <c r="B144" s="117" t="s">
        <v>567</v>
      </c>
      <c r="C144" s="23" t="s">
        <v>551</v>
      </c>
      <c r="D144" s="23" t="s">
        <v>70</v>
      </c>
      <c r="E144" s="23" t="s">
        <v>163</v>
      </c>
      <c r="F144" s="23" t="s">
        <v>164</v>
      </c>
      <c r="G144" s="23" t="s">
        <v>247</v>
      </c>
      <c r="H144" s="23" t="s">
        <v>248</v>
      </c>
      <c r="I144" s="118">
        <v>29000</v>
      </c>
      <c r="J144" s="118">
        <v>21000</v>
      </c>
      <c r="K144" s="118"/>
      <c r="L144" s="118"/>
      <c r="M144" s="118"/>
      <c r="N144" s="118"/>
      <c r="O144" s="118"/>
      <c r="P144" s="118"/>
      <c r="Q144" s="118"/>
      <c r="R144" s="118">
        <v>8000</v>
      </c>
      <c r="S144" s="118"/>
      <c r="T144" s="118"/>
      <c r="U144" s="94"/>
      <c r="V144" s="118"/>
      <c r="W144" s="118">
        <v>8000</v>
      </c>
    </row>
    <row r="145" ht="32.9" customHeight="1" spans="1:23">
      <c r="A145" s="23" t="s">
        <v>526</v>
      </c>
      <c r="B145" s="117" t="s">
        <v>567</v>
      </c>
      <c r="C145" s="23" t="s">
        <v>551</v>
      </c>
      <c r="D145" s="23" t="s">
        <v>70</v>
      </c>
      <c r="E145" s="23" t="s">
        <v>163</v>
      </c>
      <c r="F145" s="23" t="s">
        <v>164</v>
      </c>
      <c r="G145" s="23" t="s">
        <v>341</v>
      </c>
      <c r="H145" s="23" t="s">
        <v>342</v>
      </c>
      <c r="I145" s="118">
        <v>1000</v>
      </c>
      <c r="J145" s="118"/>
      <c r="K145" s="118"/>
      <c r="L145" s="118"/>
      <c r="M145" s="118"/>
      <c r="N145" s="118"/>
      <c r="O145" s="118"/>
      <c r="P145" s="118"/>
      <c r="Q145" s="118"/>
      <c r="R145" s="118">
        <v>1000</v>
      </c>
      <c r="S145" s="118"/>
      <c r="T145" s="118"/>
      <c r="U145" s="94"/>
      <c r="V145" s="118"/>
      <c r="W145" s="118">
        <v>1000</v>
      </c>
    </row>
    <row r="146" ht="32.9" customHeight="1" spans="1:23">
      <c r="A146" s="23" t="s">
        <v>526</v>
      </c>
      <c r="B146" s="117" t="s">
        <v>567</v>
      </c>
      <c r="C146" s="23" t="s">
        <v>551</v>
      </c>
      <c r="D146" s="23" t="s">
        <v>70</v>
      </c>
      <c r="E146" s="23" t="s">
        <v>163</v>
      </c>
      <c r="F146" s="23" t="s">
        <v>164</v>
      </c>
      <c r="G146" s="23" t="s">
        <v>249</v>
      </c>
      <c r="H146" s="23" t="s">
        <v>250</v>
      </c>
      <c r="I146" s="118">
        <v>10000</v>
      </c>
      <c r="J146" s="118">
        <v>10000</v>
      </c>
      <c r="K146" s="118"/>
      <c r="L146" s="118"/>
      <c r="M146" s="118"/>
      <c r="N146" s="118"/>
      <c r="O146" s="118"/>
      <c r="P146" s="118"/>
      <c r="Q146" s="118"/>
      <c r="R146" s="118"/>
      <c r="S146" s="118"/>
      <c r="T146" s="118"/>
      <c r="U146" s="94"/>
      <c r="V146" s="118"/>
      <c r="W146" s="118"/>
    </row>
    <row r="147" ht="32.9" customHeight="1" spans="1:23">
      <c r="A147" s="23" t="s">
        <v>526</v>
      </c>
      <c r="B147" s="117" t="s">
        <v>567</v>
      </c>
      <c r="C147" s="23" t="s">
        <v>551</v>
      </c>
      <c r="D147" s="23" t="s">
        <v>70</v>
      </c>
      <c r="E147" s="23" t="s">
        <v>163</v>
      </c>
      <c r="F147" s="23" t="s">
        <v>164</v>
      </c>
      <c r="G147" s="23" t="s">
        <v>251</v>
      </c>
      <c r="H147" s="23" t="s">
        <v>252</v>
      </c>
      <c r="I147" s="118">
        <v>10000</v>
      </c>
      <c r="J147" s="118">
        <v>10000</v>
      </c>
      <c r="K147" s="118"/>
      <c r="L147" s="118"/>
      <c r="M147" s="118"/>
      <c r="N147" s="118"/>
      <c r="O147" s="118"/>
      <c r="P147" s="118"/>
      <c r="Q147" s="118"/>
      <c r="R147" s="118"/>
      <c r="S147" s="118"/>
      <c r="T147" s="118"/>
      <c r="U147" s="94"/>
      <c r="V147" s="118"/>
      <c r="W147" s="118"/>
    </row>
    <row r="148" ht="32.9" customHeight="1" spans="1:23">
      <c r="A148" s="23" t="s">
        <v>526</v>
      </c>
      <c r="B148" s="117" t="s">
        <v>567</v>
      </c>
      <c r="C148" s="23" t="s">
        <v>551</v>
      </c>
      <c r="D148" s="23" t="s">
        <v>70</v>
      </c>
      <c r="E148" s="23" t="s">
        <v>163</v>
      </c>
      <c r="F148" s="23" t="s">
        <v>164</v>
      </c>
      <c r="G148" s="23" t="s">
        <v>253</v>
      </c>
      <c r="H148" s="23" t="s">
        <v>254</v>
      </c>
      <c r="I148" s="118">
        <v>122400</v>
      </c>
      <c r="J148" s="118">
        <v>53400</v>
      </c>
      <c r="K148" s="118"/>
      <c r="L148" s="118"/>
      <c r="M148" s="118"/>
      <c r="N148" s="118"/>
      <c r="O148" s="118"/>
      <c r="P148" s="118"/>
      <c r="Q148" s="118"/>
      <c r="R148" s="118">
        <v>69000</v>
      </c>
      <c r="S148" s="118"/>
      <c r="T148" s="118"/>
      <c r="U148" s="94"/>
      <c r="V148" s="118"/>
      <c r="W148" s="118">
        <v>69000</v>
      </c>
    </row>
    <row r="149" ht="32.9" customHeight="1" spans="1:23">
      <c r="A149" s="23" t="s">
        <v>526</v>
      </c>
      <c r="B149" s="117" t="s">
        <v>567</v>
      </c>
      <c r="C149" s="23" t="s">
        <v>551</v>
      </c>
      <c r="D149" s="23" t="s">
        <v>70</v>
      </c>
      <c r="E149" s="23" t="s">
        <v>163</v>
      </c>
      <c r="F149" s="23" t="s">
        <v>164</v>
      </c>
      <c r="G149" s="23" t="s">
        <v>255</v>
      </c>
      <c r="H149" s="23" t="s">
        <v>256</v>
      </c>
      <c r="I149" s="118">
        <v>25000</v>
      </c>
      <c r="J149" s="118">
        <v>25000</v>
      </c>
      <c r="K149" s="118"/>
      <c r="L149" s="118"/>
      <c r="M149" s="118"/>
      <c r="N149" s="118"/>
      <c r="O149" s="118"/>
      <c r="P149" s="118"/>
      <c r="Q149" s="118"/>
      <c r="R149" s="118"/>
      <c r="S149" s="118"/>
      <c r="T149" s="118"/>
      <c r="U149" s="94"/>
      <c r="V149" s="118"/>
      <c r="W149" s="118"/>
    </row>
    <row r="150" ht="32.9" customHeight="1" spans="1:23">
      <c r="A150" s="23" t="s">
        <v>526</v>
      </c>
      <c r="B150" s="117" t="s">
        <v>567</v>
      </c>
      <c r="C150" s="23" t="s">
        <v>551</v>
      </c>
      <c r="D150" s="23" t="s">
        <v>70</v>
      </c>
      <c r="E150" s="23" t="s">
        <v>163</v>
      </c>
      <c r="F150" s="23" t="s">
        <v>164</v>
      </c>
      <c r="G150" s="23" t="s">
        <v>257</v>
      </c>
      <c r="H150" s="23" t="s">
        <v>258</v>
      </c>
      <c r="I150" s="118">
        <v>216000</v>
      </c>
      <c r="J150" s="118">
        <v>134000</v>
      </c>
      <c r="K150" s="118"/>
      <c r="L150" s="118"/>
      <c r="M150" s="118"/>
      <c r="N150" s="118"/>
      <c r="O150" s="118"/>
      <c r="P150" s="118"/>
      <c r="Q150" s="118"/>
      <c r="R150" s="118">
        <v>82000</v>
      </c>
      <c r="S150" s="118"/>
      <c r="T150" s="118"/>
      <c r="U150" s="94"/>
      <c r="V150" s="118"/>
      <c r="W150" s="118">
        <v>82000</v>
      </c>
    </row>
    <row r="151" ht="32.9" customHeight="1" spans="1:23">
      <c r="A151" s="23" t="s">
        <v>526</v>
      </c>
      <c r="B151" s="117" t="s">
        <v>567</v>
      </c>
      <c r="C151" s="23" t="s">
        <v>551</v>
      </c>
      <c r="D151" s="23" t="s">
        <v>70</v>
      </c>
      <c r="E151" s="23" t="s">
        <v>163</v>
      </c>
      <c r="F151" s="23" t="s">
        <v>164</v>
      </c>
      <c r="G151" s="23" t="s">
        <v>259</v>
      </c>
      <c r="H151" s="23" t="s">
        <v>260</v>
      </c>
      <c r="I151" s="118">
        <v>107500</v>
      </c>
      <c r="J151" s="118">
        <v>85000</v>
      </c>
      <c r="K151" s="118"/>
      <c r="L151" s="118"/>
      <c r="M151" s="118"/>
      <c r="N151" s="118"/>
      <c r="O151" s="118"/>
      <c r="P151" s="118"/>
      <c r="Q151" s="118"/>
      <c r="R151" s="118">
        <v>22500</v>
      </c>
      <c r="S151" s="118"/>
      <c r="T151" s="118"/>
      <c r="U151" s="94"/>
      <c r="V151" s="118"/>
      <c r="W151" s="118">
        <v>22500</v>
      </c>
    </row>
    <row r="152" ht="32.9" customHeight="1" spans="1:23">
      <c r="A152" s="23" t="s">
        <v>526</v>
      </c>
      <c r="B152" s="117" t="s">
        <v>567</v>
      </c>
      <c r="C152" s="23" t="s">
        <v>551</v>
      </c>
      <c r="D152" s="23" t="s">
        <v>70</v>
      </c>
      <c r="E152" s="23" t="s">
        <v>163</v>
      </c>
      <c r="F152" s="23" t="s">
        <v>164</v>
      </c>
      <c r="G152" s="23" t="s">
        <v>329</v>
      </c>
      <c r="H152" s="23" t="s">
        <v>330</v>
      </c>
      <c r="I152" s="118">
        <v>20000</v>
      </c>
      <c r="J152" s="118">
        <v>20000</v>
      </c>
      <c r="K152" s="118"/>
      <c r="L152" s="118"/>
      <c r="M152" s="118"/>
      <c r="N152" s="118"/>
      <c r="O152" s="118"/>
      <c r="P152" s="118"/>
      <c r="Q152" s="118"/>
      <c r="R152" s="118"/>
      <c r="S152" s="118"/>
      <c r="T152" s="118"/>
      <c r="U152" s="94"/>
      <c r="V152" s="118"/>
      <c r="W152" s="118"/>
    </row>
    <row r="153" ht="32.9" customHeight="1" spans="1:23">
      <c r="A153" s="23" t="s">
        <v>526</v>
      </c>
      <c r="B153" s="117" t="s">
        <v>567</v>
      </c>
      <c r="C153" s="23" t="s">
        <v>551</v>
      </c>
      <c r="D153" s="23" t="s">
        <v>70</v>
      </c>
      <c r="E153" s="23" t="s">
        <v>163</v>
      </c>
      <c r="F153" s="23" t="s">
        <v>164</v>
      </c>
      <c r="G153" s="23" t="s">
        <v>263</v>
      </c>
      <c r="H153" s="23" t="s">
        <v>264</v>
      </c>
      <c r="I153" s="118">
        <v>20000</v>
      </c>
      <c r="J153" s="118">
        <v>20000</v>
      </c>
      <c r="K153" s="118"/>
      <c r="L153" s="118"/>
      <c r="M153" s="118"/>
      <c r="N153" s="118"/>
      <c r="O153" s="118"/>
      <c r="P153" s="118"/>
      <c r="Q153" s="118"/>
      <c r="R153" s="118"/>
      <c r="S153" s="118"/>
      <c r="T153" s="118"/>
      <c r="U153" s="94"/>
      <c r="V153" s="118"/>
      <c r="W153" s="118"/>
    </row>
    <row r="154" ht="32.9" customHeight="1" spans="1:23">
      <c r="A154" s="23" t="s">
        <v>526</v>
      </c>
      <c r="B154" s="117" t="s">
        <v>567</v>
      </c>
      <c r="C154" s="23" t="s">
        <v>551</v>
      </c>
      <c r="D154" s="23" t="s">
        <v>70</v>
      </c>
      <c r="E154" s="23" t="s">
        <v>163</v>
      </c>
      <c r="F154" s="23" t="s">
        <v>164</v>
      </c>
      <c r="G154" s="23" t="s">
        <v>343</v>
      </c>
      <c r="H154" s="23" t="s">
        <v>344</v>
      </c>
      <c r="I154" s="118">
        <v>63100</v>
      </c>
      <c r="J154" s="118">
        <v>43100</v>
      </c>
      <c r="K154" s="118"/>
      <c r="L154" s="118"/>
      <c r="M154" s="118"/>
      <c r="N154" s="118"/>
      <c r="O154" s="118"/>
      <c r="P154" s="118"/>
      <c r="Q154" s="118"/>
      <c r="R154" s="118">
        <v>20000</v>
      </c>
      <c r="S154" s="118"/>
      <c r="T154" s="118"/>
      <c r="U154" s="94"/>
      <c r="V154" s="118"/>
      <c r="W154" s="118">
        <v>20000</v>
      </c>
    </row>
    <row r="155" ht="32.9" customHeight="1" spans="1:23">
      <c r="A155" s="23" t="s">
        <v>526</v>
      </c>
      <c r="B155" s="117" t="s">
        <v>567</v>
      </c>
      <c r="C155" s="23" t="s">
        <v>551</v>
      </c>
      <c r="D155" s="23" t="s">
        <v>70</v>
      </c>
      <c r="E155" s="23" t="s">
        <v>163</v>
      </c>
      <c r="F155" s="23" t="s">
        <v>164</v>
      </c>
      <c r="G155" s="23" t="s">
        <v>345</v>
      </c>
      <c r="H155" s="23" t="s">
        <v>346</v>
      </c>
      <c r="I155" s="118">
        <v>358000</v>
      </c>
      <c r="J155" s="118">
        <v>308000</v>
      </c>
      <c r="K155" s="118"/>
      <c r="L155" s="118"/>
      <c r="M155" s="118"/>
      <c r="N155" s="118"/>
      <c r="O155" s="118"/>
      <c r="P155" s="118"/>
      <c r="Q155" s="118"/>
      <c r="R155" s="118">
        <v>50000</v>
      </c>
      <c r="S155" s="118"/>
      <c r="T155" s="118"/>
      <c r="U155" s="94"/>
      <c r="V155" s="118"/>
      <c r="W155" s="118">
        <v>50000</v>
      </c>
    </row>
    <row r="156" ht="32.9" customHeight="1" spans="1:23">
      <c r="A156" s="23" t="s">
        <v>526</v>
      </c>
      <c r="B156" s="117" t="s">
        <v>567</v>
      </c>
      <c r="C156" s="23" t="s">
        <v>551</v>
      </c>
      <c r="D156" s="23" t="s">
        <v>70</v>
      </c>
      <c r="E156" s="23" t="s">
        <v>163</v>
      </c>
      <c r="F156" s="23" t="s">
        <v>164</v>
      </c>
      <c r="G156" s="23" t="s">
        <v>265</v>
      </c>
      <c r="H156" s="23" t="s">
        <v>266</v>
      </c>
      <c r="I156" s="118">
        <v>431900</v>
      </c>
      <c r="J156" s="118">
        <v>32000</v>
      </c>
      <c r="K156" s="118"/>
      <c r="L156" s="118"/>
      <c r="M156" s="118"/>
      <c r="N156" s="118"/>
      <c r="O156" s="118"/>
      <c r="P156" s="118"/>
      <c r="Q156" s="118"/>
      <c r="R156" s="118">
        <v>399900</v>
      </c>
      <c r="S156" s="118"/>
      <c r="T156" s="118"/>
      <c r="U156" s="94"/>
      <c r="V156" s="118"/>
      <c r="W156" s="118">
        <v>399900</v>
      </c>
    </row>
    <row r="157" ht="32.9" customHeight="1" spans="1:23">
      <c r="A157" s="23" t="s">
        <v>526</v>
      </c>
      <c r="B157" s="117" t="s">
        <v>567</v>
      </c>
      <c r="C157" s="23" t="s">
        <v>551</v>
      </c>
      <c r="D157" s="23" t="s">
        <v>70</v>
      </c>
      <c r="E157" s="23" t="s">
        <v>163</v>
      </c>
      <c r="F157" s="23" t="s">
        <v>164</v>
      </c>
      <c r="G157" s="23" t="s">
        <v>236</v>
      </c>
      <c r="H157" s="23" t="s">
        <v>237</v>
      </c>
      <c r="I157" s="118">
        <v>80000</v>
      </c>
      <c r="J157" s="118">
        <v>80000</v>
      </c>
      <c r="K157" s="118"/>
      <c r="L157" s="118"/>
      <c r="M157" s="118"/>
      <c r="N157" s="118"/>
      <c r="O157" s="118"/>
      <c r="P157" s="118"/>
      <c r="Q157" s="118"/>
      <c r="R157" s="118"/>
      <c r="S157" s="118"/>
      <c r="T157" s="118"/>
      <c r="U157" s="94"/>
      <c r="V157" s="118"/>
      <c r="W157" s="118"/>
    </row>
    <row r="158" ht="32.9" customHeight="1" spans="1:23">
      <c r="A158" s="23" t="s">
        <v>526</v>
      </c>
      <c r="B158" s="117" t="s">
        <v>567</v>
      </c>
      <c r="C158" s="23" t="s">
        <v>551</v>
      </c>
      <c r="D158" s="23" t="s">
        <v>70</v>
      </c>
      <c r="E158" s="23" t="s">
        <v>163</v>
      </c>
      <c r="F158" s="23" t="s">
        <v>164</v>
      </c>
      <c r="G158" s="23" t="s">
        <v>347</v>
      </c>
      <c r="H158" s="23" t="s">
        <v>348</v>
      </c>
      <c r="I158" s="118">
        <v>23000</v>
      </c>
      <c r="J158" s="118">
        <v>23000</v>
      </c>
      <c r="K158" s="118"/>
      <c r="L158" s="118"/>
      <c r="M158" s="118"/>
      <c r="N158" s="118"/>
      <c r="O158" s="118"/>
      <c r="P158" s="118"/>
      <c r="Q158" s="118"/>
      <c r="R158" s="118"/>
      <c r="S158" s="118"/>
      <c r="T158" s="118"/>
      <c r="U158" s="94"/>
      <c r="V158" s="118"/>
      <c r="W158" s="118"/>
    </row>
    <row r="159" ht="32.9" customHeight="1" spans="1:23">
      <c r="A159" s="23" t="s">
        <v>526</v>
      </c>
      <c r="B159" s="117" t="s">
        <v>567</v>
      </c>
      <c r="C159" s="23" t="s">
        <v>551</v>
      </c>
      <c r="D159" s="23" t="s">
        <v>70</v>
      </c>
      <c r="E159" s="23" t="s">
        <v>163</v>
      </c>
      <c r="F159" s="23" t="s">
        <v>164</v>
      </c>
      <c r="G159" s="23" t="s">
        <v>449</v>
      </c>
      <c r="H159" s="23" t="s">
        <v>450</v>
      </c>
      <c r="I159" s="118">
        <v>80000</v>
      </c>
      <c r="J159" s="118">
        <v>30000</v>
      </c>
      <c r="K159" s="118"/>
      <c r="L159" s="118"/>
      <c r="M159" s="118"/>
      <c r="N159" s="118"/>
      <c r="O159" s="118"/>
      <c r="P159" s="118"/>
      <c r="Q159" s="118"/>
      <c r="R159" s="118">
        <v>50000</v>
      </c>
      <c r="S159" s="118"/>
      <c r="T159" s="118"/>
      <c r="U159" s="94"/>
      <c r="V159" s="118"/>
      <c r="W159" s="118">
        <v>50000</v>
      </c>
    </row>
    <row r="160" ht="32.9" customHeight="1" spans="1:23">
      <c r="A160" s="23"/>
      <c r="B160" s="23"/>
      <c r="C160" s="23" t="s">
        <v>544</v>
      </c>
      <c r="D160" s="23"/>
      <c r="E160" s="23"/>
      <c r="F160" s="23"/>
      <c r="G160" s="23"/>
      <c r="H160" s="23"/>
      <c r="I160" s="118">
        <v>270000</v>
      </c>
      <c r="J160" s="118">
        <v>270000</v>
      </c>
      <c r="K160" s="118">
        <v>270000</v>
      </c>
      <c r="L160" s="118"/>
      <c r="M160" s="118"/>
      <c r="N160" s="118"/>
      <c r="O160" s="118"/>
      <c r="P160" s="118"/>
      <c r="Q160" s="118"/>
      <c r="R160" s="118"/>
      <c r="S160" s="118"/>
      <c r="T160" s="118"/>
      <c r="U160" s="94"/>
      <c r="V160" s="118"/>
      <c r="W160" s="118"/>
    </row>
    <row r="161" ht="32.9" customHeight="1" spans="1:23">
      <c r="A161" s="23" t="s">
        <v>545</v>
      </c>
      <c r="B161" s="117" t="s">
        <v>568</v>
      </c>
      <c r="C161" s="23" t="s">
        <v>544</v>
      </c>
      <c r="D161" s="23" t="s">
        <v>72</v>
      </c>
      <c r="E161" s="23" t="s">
        <v>163</v>
      </c>
      <c r="F161" s="23" t="s">
        <v>164</v>
      </c>
      <c r="G161" s="23" t="s">
        <v>428</v>
      </c>
      <c r="H161" s="23" t="s">
        <v>427</v>
      </c>
      <c r="I161" s="118">
        <v>270000</v>
      </c>
      <c r="J161" s="118">
        <v>270000</v>
      </c>
      <c r="K161" s="118">
        <v>270000</v>
      </c>
      <c r="L161" s="118"/>
      <c r="M161" s="118"/>
      <c r="N161" s="118"/>
      <c r="O161" s="118"/>
      <c r="P161" s="118"/>
      <c r="Q161" s="118"/>
      <c r="R161" s="118"/>
      <c r="S161" s="118"/>
      <c r="T161" s="118"/>
      <c r="U161" s="94"/>
      <c r="V161" s="118"/>
      <c r="W161" s="118"/>
    </row>
    <row r="162" ht="32.9" customHeight="1" spans="1:23">
      <c r="A162" s="23"/>
      <c r="B162" s="23"/>
      <c r="C162" s="23" t="s">
        <v>551</v>
      </c>
      <c r="D162" s="23"/>
      <c r="E162" s="23"/>
      <c r="F162" s="23"/>
      <c r="G162" s="23"/>
      <c r="H162" s="23"/>
      <c r="I162" s="118">
        <v>2114100</v>
      </c>
      <c r="J162" s="118">
        <v>2114100</v>
      </c>
      <c r="K162" s="118"/>
      <c r="L162" s="118"/>
      <c r="M162" s="118"/>
      <c r="N162" s="118"/>
      <c r="O162" s="118"/>
      <c r="P162" s="118"/>
      <c r="Q162" s="118"/>
      <c r="R162" s="118"/>
      <c r="S162" s="118"/>
      <c r="T162" s="118"/>
      <c r="U162" s="94"/>
      <c r="V162" s="118"/>
      <c r="W162" s="118"/>
    </row>
    <row r="163" ht="32.9" customHeight="1" spans="1:23">
      <c r="A163" s="23" t="s">
        <v>526</v>
      </c>
      <c r="B163" s="117" t="s">
        <v>569</v>
      </c>
      <c r="C163" s="23" t="s">
        <v>551</v>
      </c>
      <c r="D163" s="23" t="s">
        <v>72</v>
      </c>
      <c r="E163" s="23" t="s">
        <v>161</v>
      </c>
      <c r="F163" s="23" t="s">
        <v>162</v>
      </c>
      <c r="G163" s="23" t="s">
        <v>253</v>
      </c>
      <c r="H163" s="23" t="s">
        <v>254</v>
      </c>
      <c r="I163" s="118">
        <v>120000</v>
      </c>
      <c r="J163" s="118">
        <v>120000</v>
      </c>
      <c r="K163" s="118"/>
      <c r="L163" s="118"/>
      <c r="M163" s="118"/>
      <c r="N163" s="118"/>
      <c r="O163" s="118"/>
      <c r="P163" s="118"/>
      <c r="Q163" s="118"/>
      <c r="R163" s="118"/>
      <c r="S163" s="118"/>
      <c r="T163" s="118"/>
      <c r="U163" s="94"/>
      <c r="V163" s="118"/>
      <c r="W163" s="118"/>
    </row>
    <row r="164" ht="32.9" customHeight="1" spans="1:23">
      <c r="A164" s="23" t="s">
        <v>526</v>
      </c>
      <c r="B164" s="117" t="s">
        <v>569</v>
      </c>
      <c r="C164" s="23" t="s">
        <v>551</v>
      </c>
      <c r="D164" s="23" t="s">
        <v>72</v>
      </c>
      <c r="E164" s="23" t="s">
        <v>161</v>
      </c>
      <c r="F164" s="23" t="s">
        <v>162</v>
      </c>
      <c r="G164" s="23" t="s">
        <v>257</v>
      </c>
      <c r="H164" s="23" t="s">
        <v>258</v>
      </c>
      <c r="I164" s="118">
        <v>73000</v>
      </c>
      <c r="J164" s="118">
        <v>73000</v>
      </c>
      <c r="K164" s="118"/>
      <c r="L164" s="118"/>
      <c r="M164" s="118"/>
      <c r="N164" s="118"/>
      <c r="O164" s="118"/>
      <c r="P164" s="118"/>
      <c r="Q164" s="118"/>
      <c r="R164" s="118"/>
      <c r="S164" s="118"/>
      <c r="T164" s="118"/>
      <c r="U164" s="94"/>
      <c r="V164" s="118"/>
      <c r="W164" s="118"/>
    </row>
    <row r="165" ht="32.9" customHeight="1" spans="1:23">
      <c r="A165" s="23" t="s">
        <v>526</v>
      </c>
      <c r="B165" s="117" t="s">
        <v>569</v>
      </c>
      <c r="C165" s="23" t="s">
        <v>551</v>
      </c>
      <c r="D165" s="23" t="s">
        <v>72</v>
      </c>
      <c r="E165" s="23" t="s">
        <v>161</v>
      </c>
      <c r="F165" s="23" t="s">
        <v>162</v>
      </c>
      <c r="G165" s="23" t="s">
        <v>259</v>
      </c>
      <c r="H165" s="23" t="s">
        <v>260</v>
      </c>
      <c r="I165" s="118">
        <v>95000</v>
      </c>
      <c r="J165" s="118">
        <v>95000</v>
      </c>
      <c r="K165" s="118"/>
      <c r="L165" s="118"/>
      <c r="M165" s="118"/>
      <c r="N165" s="118"/>
      <c r="O165" s="118"/>
      <c r="P165" s="118"/>
      <c r="Q165" s="118"/>
      <c r="R165" s="118"/>
      <c r="S165" s="118"/>
      <c r="T165" s="118"/>
      <c r="U165" s="94"/>
      <c r="V165" s="118"/>
      <c r="W165" s="118"/>
    </row>
    <row r="166" ht="32.9" customHeight="1" spans="1:23">
      <c r="A166" s="23" t="s">
        <v>526</v>
      </c>
      <c r="B166" s="117" t="s">
        <v>569</v>
      </c>
      <c r="C166" s="23" t="s">
        <v>551</v>
      </c>
      <c r="D166" s="23" t="s">
        <v>72</v>
      </c>
      <c r="E166" s="23" t="s">
        <v>161</v>
      </c>
      <c r="F166" s="23" t="s">
        <v>162</v>
      </c>
      <c r="G166" s="23" t="s">
        <v>343</v>
      </c>
      <c r="H166" s="23" t="s">
        <v>344</v>
      </c>
      <c r="I166" s="118">
        <v>104000</v>
      </c>
      <c r="J166" s="118">
        <v>104000</v>
      </c>
      <c r="K166" s="118"/>
      <c r="L166" s="118"/>
      <c r="M166" s="118"/>
      <c r="N166" s="118"/>
      <c r="O166" s="118"/>
      <c r="P166" s="118"/>
      <c r="Q166" s="118"/>
      <c r="R166" s="118"/>
      <c r="S166" s="118"/>
      <c r="T166" s="118"/>
      <c r="U166" s="94"/>
      <c r="V166" s="118"/>
      <c r="W166" s="118"/>
    </row>
    <row r="167" ht="32.9" customHeight="1" spans="1:23">
      <c r="A167" s="23" t="s">
        <v>526</v>
      </c>
      <c r="B167" s="117" t="s">
        <v>569</v>
      </c>
      <c r="C167" s="23" t="s">
        <v>551</v>
      </c>
      <c r="D167" s="23" t="s">
        <v>72</v>
      </c>
      <c r="E167" s="23" t="s">
        <v>161</v>
      </c>
      <c r="F167" s="23" t="s">
        <v>162</v>
      </c>
      <c r="G167" s="23" t="s">
        <v>345</v>
      </c>
      <c r="H167" s="23" t="s">
        <v>346</v>
      </c>
      <c r="I167" s="118">
        <v>100000</v>
      </c>
      <c r="J167" s="118">
        <v>100000</v>
      </c>
      <c r="K167" s="118"/>
      <c r="L167" s="118"/>
      <c r="M167" s="118"/>
      <c r="N167" s="118"/>
      <c r="O167" s="118"/>
      <c r="P167" s="118"/>
      <c r="Q167" s="118"/>
      <c r="R167" s="118"/>
      <c r="S167" s="118"/>
      <c r="T167" s="118"/>
      <c r="U167" s="94"/>
      <c r="V167" s="118"/>
      <c r="W167" s="118"/>
    </row>
    <row r="168" ht="32.9" customHeight="1" spans="1:23">
      <c r="A168" s="23" t="s">
        <v>526</v>
      </c>
      <c r="B168" s="117" t="s">
        <v>569</v>
      </c>
      <c r="C168" s="23" t="s">
        <v>551</v>
      </c>
      <c r="D168" s="23" t="s">
        <v>72</v>
      </c>
      <c r="E168" s="23" t="s">
        <v>161</v>
      </c>
      <c r="F168" s="23" t="s">
        <v>162</v>
      </c>
      <c r="G168" s="23" t="s">
        <v>449</v>
      </c>
      <c r="H168" s="23" t="s">
        <v>450</v>
      </c>
      <c r="I168" s="118">
        <v>66000</v>
      </c>
      <c r="J168" s="118">
        <v>66000</v>
      </c>
      <c r="K168" s="118"/>
      <c r="L168" s="118"/>
      <c r="M168" s="118"/>
      <c r="N168" s="118"/>
      <c r="O168" s="118"/>
      <c r="P168" s="118"/>
      <c r="Q168" s="118"/>
      <c r="R168" s="118"/>
      <c r="S168" s="118"/>
      <c r="T168" s="118"/>
      <c r="U168" s="94"/>
      <c r="V168" s="118"/>
      <c r="W168" s="118"/>
    </row>
    <row r="169" ht="32.9" customHeight="1" spans="1:23">
      <c r="A169" s="23" t="s">
        <v>526</v>
      </c>
      <c r="B169" s="117" t="s">
        <v>569</v>
      </c>
      <c r="C169" s="23" t="s">
        <v>551</v>
      </c>
      <c r="D169" s="23" t="s">
        <v>72</v>
      </c>
      <c r="E169" s="23" t="s">
        <v>163</v>
      </c>
      <c r="F169" s="23" t="s">
        <v>164</v>
      </c>
      <c r="G169" s="23" t="s">
        <v>245</v>
      </c>
      <c r="H169" s="23" t="s">
        <v>246</v>
      </c>
      <c r="I169" s="118">
        <v>55700</v>
      </c>
      <c r="J169" s="118">
        <v>55700</v>
      </c>
      <c r="K169" s="118"/>
      <c r="L169" s="118"/>
      <c r="M169" s="118"/>
      <c r="N169" s="118"/>
      <c r="O169" s="118"/>
      <c r="P169" s="118"/>
      <c r="Q169" s="118"/>
      <c r="R169" s="118"/>
      <c r="S169" s="118"/>
      <c r="T169" s="118"/>
      <c r="U169" s="94"/>
      <c r="V169" s="118"/>
      <c r="W169" s="118"/>
    </row>
    <row r="170" ht="32.9" customHeight="1" spans="1:23">
      <c r="A170" s="23" t="s">
        <v>526</v>
      </c>
      <c r="B170" s="117" t="s">
        <v>569</v>
      </c>
      <c r="C170" s="23" t="s">
        <v>551</v>
      </c>
      <c r="D170" s="23" t="s">
        <v>72</v>
      </c>
      <c r="E170" s="23" t="s">
        <v>163</v>
      </c>
      <c r="F170" s="23" t="s">
        <v>164</v>
      </c>
      <c r="G170" s="23" t="s">
        <v>247</v>
      </c>
      <c r="H170" s="23" t="s">
        <v>248</v>
      </c>
      <c r="I170" s="118">
        <v>25000</v>
      </c>
      <c r="J170" s="118">
        <v>25000</v>
      </c>
      <c r="K170" s="118"/>
      <c r="L170" s="118"/>
      <c r="M170" s="118"/>
      <c r="N170" s="118"/>
      <c r="O170" s="118"/>
      <c r="P170" s="118"/>
      <c r="Q170" s="118"/>
      <c r="R170" s="118"/>
      <c r="S170" s="118"/>
      <c r="T170" s="118"/>
      <c r="U170" s="94"/>
      <c r="V170" s="118"/>
      <c r="W170" s="118"/>
    </row>
    <row r="171" ht="32.9" customHeight="1" spans="1:23">
      <c r="A171" s="23" t="s">
        <v>526</v>
      </c>
      <c r="B171" s="117" t="s">
        <v>569</v>
      </c>
      <c r="C171" s="23" t="s">
        <v>551</v>
      </c>
      <c r="D171" s="23" t="s">
        <v>72</v>
      </c>
      <c r="E171" s="23" t="s">
        <v>163</v>
      </c>
      <c r="F171" s="23" t="s">
        <v>164</v>
      </c>
      <c r="G171" s="23" t="s">
        <v>251</v>
      </c>
      <c r="H171" s="23" t="s">
        <v>252</v>
      </c>
      <c r="I171" s="118">
        <v>64710</v>
      </c>
      <c r="J171" s="118">
        <v>64710</v>
      </c>
      <c r="K171" s="118"/>
      <c r="L171" s="118"/>
      <c r="M171" s="118"/>
      <c r="N171" s="118"/>
      <c r="O171" s="118"/>
      <c r="P171" s="118"/>
      <c r="Q171" s="118"/>
      <c r="R171" s="118"/>
      <c r="S171" s="118"/>
      <c r="T171" s="118"/>
      <c r="U171" s="94"/>
      <c r="V171" s="118"/>
      <c r="W171" s="118"/>
    </row>
    <row r="172" ht="32.9" customHeight="1" spans="1:23">
      <c r="A172" s="23" t="s">
        <v>526</v>
      </c>
      <c r="B172" s="117" t="s">
        <v>569</v>
      </c>
      <c r="C172" s="23" t="s">
        <v>551</v>
      </c>
      <c r="D172" s="23" t="s">
        <v>72</v>
      </c>
      <c r="E172" s="23" t="s">
        <v>163</v>
      </c>
      <c r="F172" s="23" t="s">
        <v>164</v>
      </c>
      <c r="G172" s="23" t="s">
        <v>253</v>
      </c>
      <c r="H172" s="23" t="s">
        <v>254</v>
      </c>
      <c r="I172" s="118">
        <v>206000</v>
      </c>
      <c r="J172" s="118">
        <v>206000</v>
      </c>
      <c r="K172" s="118"/>
      <c r="L172" s="118"/>
      <c r="M172" s="118"/>
      <c r="N172" s="118"/>
      <c r="O172" s="118"/>
      <c r="P172" s="118"/>
      <c r="Q172" s="118"/>
      <c r="R172" s="118"/>
      <c r="S172" s="118"/>
      <c r="T172" s="118"/>
      <c r="U172" s="94"/>
      <c r="V172" s="118"/>
      <c r="W172" s="118"/>
    </row>
    <row r="173" ht="32.9" customHeight="1" spans="1:23">
      <c r="A173" s="23" t="s">
        <v>526</v>
      </c>
      <c r="B173" s="117" t="s">
        <v>569</v>
      </c>
      <c r="C173" s="23" t="s">
        <v>551</v>
      </c>
      <c r="D173" s="23" t="s">
        <v>72</v>
      </c>
      <c r="E173" s="23" t="s">
        <v>163</v>
      </c>
      <c r="F173" s="23" t="s">
        <v>164</v>
      </c>
      <c r="G173" s="23" t="s">
        <v>255</v>
      </c>
      <c r="H173" s="23" t="s">
        <v>256</v>
      </c>
      <c r="I173" s="118">
        <v>20000</v>
      </c>
      <c r="J173" s="118">
        <v>20000</v>
      </c>
      <c r="K173" s="118"/>
      <c r="L173" s="118"/>
      <c r="M173" s="118"/>
      <c r="N173" s="118"/>
      <c r="O173" s="118"/>
      <c r="P173" s="118"/>
      <c r="Q173" s="118"/>
      <c r="R173" s="118"/>
      <c r="S173" s="118"/>
      <c r="T173" s="118"/>
      <c r="U173" s="94"/>
      <c r="V173" s="118"/>
      <c r="W173" s="118"/>
    </row>
    <row r="174" ht="32.9" customHeight="1" spans="1:23">
      <c r="A174" s="23" t="s">
        <v>526</v>
      </c>
      <c r="B174" s="117" t="s">
        <v>569</v>
      </c>
      <c r="C174" s="23" t="s">
        <v>551</v>
      </c>
      <c r="D174" s="23" t="s">
        <v>72</v>
      </c>
      <c r="E174" s="23" t="s">
        <v>163</v>
      </c>
      <c r="F174" s="23" t="s">
        <v>164</v>
      </c>
      <c r="G174" s="23" t="s">
        <v>257</v>
      </c>
      <c r="H174" s="23" t="s">
        <v>258</v>
      </c>
      <c r="I174" s="118">
        <v>436600</v>
      </c>
      <c r="J174" s="118">
        <v>436600</v>
      </c>
      <c r="K174" s="118"/>
      <c r="L174" s="118"/>
      <c r="M174" s="118"/>
      <c r="N174" s="118"/>
      <c r="O174" s="118"/>
      <c r="P174" s="118"/>
      <c r="Q174" s="118"/>
      <c r="R174" s="118"/>
      <c r="S174" s="118"/>
      <c r="T174" s="118"/>
      <c r="U174" s="94"/>
      <c r="V174" s="118"/>
      <c r="W174" s="118"/>
    </row>
    <row r="175" ht="32.9" customHeight="1" spans="1:23">
      <c r="A175" s="23" t="s">
        <v>526</v>
      </c>
      <c r="B175" s="117" t="s">
        <v>569</v>
      </c>
      <c r="C175" s="23" t="s">
        <v>551</v>
      </c>
      <c r="D175" s="23" t="s">
        <v>72</v>
      </c>
      <c r="E175" s="23" t="s">
        <v>163</v>
      </c>
      <c r="F175" s="23" t="s">
        <v>164</v>
      </c>
      <c r="G175" s="23" t="s">
        <v>259</v>
      </c>
      <c r="H175" s="23" t="s">
        <v>260</v>
      </c>
      <c r="I175" s="118">
        <v>228500</v>
      </c>
      <c r="J175" s="118">
        <v>228500</v>
      </c>
      <c r="K175" s="118"/>
      <c r="L175" s="118"/>
      <c r="M175" s="118"/>
      <c r="N175" s="118"/>
      <c r="O175" s="118"/>
      <c r="P175" s="118"/>
      <c r="Q175" s="118"/>
      <c r="R175" s="118"/>
      <c r="S175" s="118"/>
      <c r="T175" s="118"/>
      <c r="U175" s="94"/>
      <c r="V175" s="118"/>
      <c r="W175" s="118"/>
    </row>
    <row r="176" ht="32.9" customHeight="1" spans="1:23">
      <c r="A176" s="23" t="s">
        <v>526</v>
      </c>
      <c r="B176" s="117" t="s">
        <v>569</v>
      </c>
      <c r="C176" s="23" t="s">
        <v>551</v>
      </c>
      <c r="D176" s="23" t="s">
        <v>72</v>
      </c>
      <c r="E176" s="23" t="s">
        <v>163</v>
      </c>
      <c r="F176" s="23" t="s">
        <v>164</v>
      </c>
      <c r="G176" s="23" t="s">
        <v>343</v>
      </c>
      <c r="H176" s="23" t="s">
        <v>344</v>
      </c>
      <c r="I176" s="118">
        <v>20000</v>
      </c>
      <c r="J176" s="118">
        <v>20000</v>
      </c>
      <c r="K176" s="118"/>
      <c r="L176" s="118"/>
      <c r="M176" s="118"/>
      <c r="N176" s="118"/>
      <c r="O176" s="118"/>
      <c r="P176" s="118"/>
      <c r="Q176" s="118"/>
      <c r="R176" s="118"/>
      <c r="S176" s="118"/>
      <c r="T176" s="118"/>
      <c r="U176" s="94"/>
      <c r="V176" s="118"/>
      <c r="W176" s="118"/>
    </row>
    <row r="177" ht="32.9" customHeight="1" spans="1:23">
      <c r="A177" s="23" t="s">
        <v>526</v>
      </c>
      <c r="B177" s="117" t="s">
        <v>569</v>
      </c>
      <c r="C177" s="23" t="s">
        <v>551</v>
      </c>
      <c r="D177" s="23" t="s">
        <v>72</v>
      </c>
      <c r="E177" s="23" t="s">
        <v>163</v>
      </c>
      <c r="F177" s="23" t="s">
        <v>164</v>
      </c>
      <c r="G177" s="23" t="s">
        <v>345</v>
      </c>
      <c r="H177" s="23" t="s">
        <v>346</v>
      </c>
      <c r="I177" s="118">
        <v>140000</v>
      </c>
      <c r="J177" s="118">
        <v>140000</v>
      </c>
      <c r="K177" s="118"/>
      <c r="L177" s="118"/>
      <c r="M177" s="118"/>
      <c r="N177" s="118"/>
      <c r="O177" s="118"/>
      <c r="P177" s="118"/>
      <c r="Q177" s="118"/>
      <c r="R177" s="118"/>
      <c r="S177" s="118"/>
      <c r="T177" s="118"/>
      <c r="U177" s="94"/>
      <c r="V177" s="118"/>
      <c r="W177" s="118"/>
    </row>
    <row r="178" ht="32.9" customHeight="1" spans="1:23">
      <c r="A178" s="23" t="s">
        <v>526</v>
      </c>
      <c r="B178" s="117" t="s">
        <v>569</v>
      </c>
      <c r="C178" s="23" t="s">
        <v>551</v>
      </c>
      <c r="D178" s="23" t="s">
        <v>72</v>
      </c>
      <c r="E178" s="23" t="s">
        <v>163</v>
      </c>
      <c r="F178" s="23" t="s">
        <v>164</v>
      </c>
      <c r="G178" s="23" t="s">
        <v>265</v>
      </c>
      <c r="H178" s="23" t="s">
        <v>266</v>
      </c>
      <c r="I178" s="118">
        <v>155000</v>
      </c>
      <c r="J178" s="118">
        <v>155000</v>
      </c>
      <c r="K178" s="118"/>
      <c r="L178" s="118"/>
      <c r="M178" s="118"/>
      <c r="N178" s="118"/>
      <c r="O178" s="118"/>
      <c r="P178" s="118"/>
      <c r="Q178" s="118"/>
      <c r="R178" s="118"/>
      <c r="S178" s="118"/>
      <c r="T178" s="118"/>
      <c r="U178" s="94"/>
      <c r="V178" s="118"/>
      <c r="W178" s="118"/>
    </row>
    <row r="179" ht="32.9" customHeight="1" spans="1:23">
      <c r="A179" s="23" t="s">
        <v>526</v>
      </c>
      <c r="B179" s="117" t="s">
        <v>569</v>
      </c>
      <c r="C179" s="23" t="s">
        <v>551</v>
      </c>
      <c r="D179" s="23" t="s">
        <v>72</v>
      </c>
      <c r="E179" s="23" t="s">
        <v>163</v>
      </c>
      <c r="F179" s="23" t="s">
        <v>164</v>
      </c>
      <c r="G179" s="23" t="s">
        <v>347</v>
      </c>
      <c r="H179" s="23" t="s">
        <v>348</v>
      </c>
      <c r="I179" s="118">
        <v>45312.5</v>
      </c>
      <c r="J179" s="118">
        <v>45312.5</v>
      </c>
      <c r="K179" s="118"/>
      <c r="L179" s="118"/>
      <c r="M179" s="118"/>
      <c r="N179" s="118"/>
      <c r="O179" s="118"/>
      <c r="P179" s="118"/>
      <c r="Q179" s="118"/>
      <c r="R179" s="118"/>
      <c r="S179" s="118"/>
      <c r="T179" s="118"/>
      <c r="U179" s="94"/>
      <c r="V179" s="118"/>
      <c r="W179" s="118"/>
    </row>
    <row r="180" ht="32.9" customHeight="1" spans="1:23">
      <c r="A180" s="23" t="s">
        <v>526</v>
      </c>
      <c r="B180" s="117" t="s">
        <v>569</v>
      </c>
      <c r="C180" s="23" t="s">
        <v>551</v>
      </c>
      <c r="D180" s="23" t="s">
        <v>72</v>
      </c>
      <c r="E180" s="23" t="s">
        <v>163</v>
      </c>
      <c r="F180" s="23" t="s">
        <v>164</v>
      </c>
      <c r="G180" s="23" t="s">
        <v>243</v>
      </c>
      <c r="H180" s="23" t="s">
        <v>244</v>
      </c>
      <c r="I180" s="118">
        <v>140277.5</v>
      </c>
      <c r="J180" s="118">
        <v>140277.5</v>
      </c>
      <c r="K180" s="118"/>
      <c r="L180" s="118"/>
      <c r="M180" s="118"/>
      <c r="N180" s="118"/>
      <c r="O180" s="118"/>
      <c r="P180" s="118"/>
      <c r="Q180" s="118"/>
      <c r="R180" s="118"/>
      <c r="S180" s="118"/>
      <c r="T180" s="118"/>
      <c r="U180" s="94"/>
      <c r="V180" s="118"/>
      <c r="W180" s="118"/>
    </row>
    <row r="181" ht="32.9" customHeight="1" spans="1:23">
      <c r="A181" s="23" t="s">
        <v>526</v>
      </c>
      <c r="B181" s="117" t="s">
        <v>569</v>
      </c>
      <c r="C181" s="23" t="s">
        <v>551</v>
      </c>
      <c r="D181" s="23" t="s">
        <v>72</v>
      </c>
      <c r="E181" s="23" t="s">
        <v>163</v>
      </c>
      <c r="F181" s="23" t="s">
        <v>164</v>
      </c>
      <c r="G181" s="23" t="s">
        <v>449</v>
      </c>
      <c r="H181" s="23" t="s">
        <v>450</v>
      </c>
      <c r="I181" s="118">
        <v>19000</v>
      </c>
      <c r="J181" s="118">
        <v>19000</v>
      </c>
      <c r="K181" s="118"/>
      <c r="L181" s="118"/>
      <c r="M181" s="118"/>
      <c r="N181" s="118"/>
      <c r="O181" s="118"/>
      <c r="P181" s="118"/>
      <c r="Q181" s="118"/>
      <c r="R181" s="118"/>
      <c r="S181" s="118"/>
      <c r="T181" s="118"/>
      <c r="U181" s="94"/>
      <c r="V181" s="118"/>
      <c r="W181" s="118"/>
    </row>
    <row r="182" ht="32.9" customHeight="1" spans="1:23">
      <c r="A182" s="23"/>
      <c r="B182" s="23"/>
      <c r="C182" s="23" t="s">
        <v>544</v>
      </c>
      <c r="D182" s="23"/>
      <c r="E182" s="23"/>
      <c r="F182" s="23"/>
      <c r="G182" s="23"/>
      <c r="H182" s="23"/>
      <c r="I182" s="118">
        <v>1140000</v>
      </c>
      <c r="J182" s="118">
        <v>1140000</v>
      </c>
      <c r="K182" s="118">
        <v>1140000</v>
      </c>
      <c r="L182" s="118"/>
      <c r="M182" s="118"/>
      <c r="N182" s="118"/>
      <c r="O182" s="118"/>
      <c r="P182" s="118"/>
      <c r="Q182" s="118"/>
      <c r="R182" s="118"/>
      <c r="S182" s="118"/>
      <c r="T182" s="118"/>
      <c r="U182" s="94"/>
      <c r="V182" s="118"/>
      <c r="W182" s="118"/>
    </row>
    <row r="183" ht="32.9" customHeight="1" spans="1:23">
      <c r="A183" s="23" t="s">
        <v>545</v>
      </c>
      <c r="B183" s="117" t="s">
        <v>570</v>
      </c>
      <c r="C183" s="23" t="s">
        <v>544</v>
      </c>
      <c r="D183" s="23" t="s">
        <v>74</v>
      </c>
      <c r="E183" s="23" t="s">
        <v>163</v>
      </c>
      <c r="F183" s="23" t="s">
        <v>164</v>
      </c>
      <c r="G183" s="23" t="s">
        <v>428</v>
      </c>
      <c r="H183" s="23" t="s">
        <v>427</v>
      </c>
      <c r="I183" s="118">
        <v>1140000</v>
      </c>
      <c r="J183" s="118">
        <v>1140000</v>
      </c>
      <c r="K183" s="118">
        <v>1140000</v>
      </c>
      <c r="L183" s="118"/>
      <c r="M183" s="118"/>
      <c r="N183" s="118"/>
      <c r="O183" s="118"/>
      <c r="P183" s="118"/>
      <c r="Q183" s="118"/>
      <c r="R183" s="118"/>
      <c r="S183" s="118"/>
      <c r="T183" s="118"/>
      <c r="U183" s="94"/>
      <c r="V183" s="118"/>
      <c r="W183" s="118"/>
    </row>
    <row r="184" ht="32.9" customHeight="1" spans="1:23">
      <c r="A184" s="23"/>
      <c r="B184" s="23"/>
      <c r="C184" s="23" t="s">
        <v>551</v>
      </c>
      <c r="D184" s="23"/>
      <c r="E184" s="23"/>
      <c r="F184" s="23"/>
      <c r="G184" s="23"/>
      <c r="H184" s="23"/>
      <c r="I184" s="118">
        <v>2646300</v>
      </c>
      <c r="J184" s="118">
        <v>1433600</v>
      </c>
      <c r="K184" s="118"/>
      <c r="L184" s="118"/>
      <c r="M184" s="118"/>
      <c r="N184" s="118"/>
      <c r="O184" s="118"/>
      <c r="P184" s="118"/>
      <c r="Q184" s="118"/>
      <c r="R184" s="118">
        <v>1212700</v>
      </c>
      <c r="S184" s="118"/>
      <c r="T184" s="118"/>
      <c r="U184" s="94"/>
      <c r="V184" s="118"/>
      <c r="W184" s="118">
        <v>1212700</v>
      </c>
    </row>
    <row r="185" ht="32.9" customHeight="1" spans="1:23">
      <c r="A185" s="23" t="s">
        <v>526</v>
      </c>
      <c r="B185" s="117" t="s">
        <v>571</v>
      </c>
      <c r="C185" s="23" t="s">
        <v>551</v>
      </c>
      <c r="D185" s="23" t="s">
        <v>74</v>
      </c>
      <c r="E185" s="23" t="s">
        <v>161</v>
      </c>
      <c r="F185" s="23" t="s">
        <v>162</v>
      </c>
      <c r="G185" s="23" t="s">
        <v>245</v>
      </c>
      <c r="H185" s="23" t="s">
        <v>246</v>
      </c>
      <c r="I185" s="118">
        <v>10000</v>
      </c>
      <c r="J185" s="118">
        <v>10000</v>
      </c>
      <c r="K185" s="118"/>
      <c r="L185" s="118"/>
      <c r="M185" s="118"/>
      <c r="N185" s="118"/>
      <c r="O185" s="118"/>
      <c r="P185" s="118"/>
      <c r="Q185" s="118"/>
      <c r="R185" s="118"/>
      <c r="S185" s="118"/>
      <c r="T185" s="118"/>
      <c r="U185" s="94"/>
      <c r="V185" s="118"/>
      <c r="W185" s="118"/>
    </row>
    <row r="186" ht="32.9" customHeight="1" spans="1:23">
      <c r="A186" s="23" t="s">
        <v>526</v>
      </c>
      <c r="B186" s="117" t="s">
        <v>571</v>
      </c>
      <c r="C186" s="23" t="s">
        <v>551</v>
      </c>
      <c r="D186" s="23" t="s">
        <v>74</v>
      </c>
      <c r="E186" s="23" t="s">
        <v>161</v>
      </c>
      <c r="F186" s="23" t="s">
        <v>162</v>
      </c>
      <c r="G186" s="23" t="s">
        <v>247</v>
      </c>
      <c r="H186" s="23" t="s">
        <v>248</v>
      </c>
      <c r="I186" s="118">
        <v>25000</v>
      </c>
      <c r="J186" s="118">
        <v>25000</v>
      </c>
      <c r="K186" s="118"/>
      <c r="L186" s="118"/>
      <c r="M186" s="118"/>
      <c r="N186" s="118"/>
      <c r="O186" s="118"/>
      <c r="P186" s="118"/>
      <c r="Q186" s="118"/>
      <c r="R186" s="118"/>
      <c r="S186" s="118"/>
      <c r="T186" s="118"/>
      <c r="U186" s="94"/>
      <c r="V186" s="118"/>
      <c r="W186" s="118"/>
    </row>
    <row r="187" ht="32.9" customHeight="1" spans="1:23">
      <c r="A187" s="23" t="s">
        <v>526</v>
      </c>
      <c r="B187" s="117" t="s">
        <v>571</v>
      </c>
      <c r="C187" s="23" t="s">
        <v>551</v>
      </c>
      <c r="D187" s="23" t="s">
        <v>74</v>
      </c>
      <c r="E187" s="23" t="s">
        <v>161</v>
      </c>
      <c r="F187" s="23" t="s">
        <v>162</v>
      </c>
      <c r="G187" s="23" t="s">
        <v>253</v>
      </c>
      <c r="H187" s="23" t="s">
        <v>254</v>
      </c>
      <c r="I187" s="118">
        <v>18500</v>
      </c>
      <c r="J187" s="118">
        <v>18500</v>
      </c>
      <c r="K187" s="118"/>
      <c r="L187" s="118"/>
      <c r="M187" s="118"/>
      <c r="N187" s="118"/>
      <c r="O187" s="118"/>
      <c r="P187" s="118"/>
      <c r="Q187" s="118"/>
      <c r="R187" s="118"/>
      <c r="S187" s="118"/>
      <c r="T187" s="118"/>
      <c r="U187" s="94"/>
      <c r="V187" s="118"/>
      <c r="W187" s="118"/>
    </row>
    <row r="188" ht="32.9" customHeight="1" spans="1:23">
      <c r="A188" s="23" t="s">
        <v>526</v>
      </c>
      <c r="B188" s="117" t="s">
        <v>571</v>
      </c>
      <c r="C188" s="23" t="s">
        <v>551</v>
      </c>
      <c r="D188" s="23" t="s">
        <v>74</v>
      </c>
      <c r="E188" s="23" t="s">
        <v>161</v>
      </c>
      <c r="F188" s="23" t="s">
        <v>162</v>
      </c>
      <c r="G188" s="23" t="s">
        <v>257</v>
      </c>
      <c r="H188" s="23" t="s">
        <v>258</v>
      </c>
      <c r="I188" s="118">
        <v>134300</v>
      </c>
      <c r="J188" s="118">
        <v>134300</v>
      </c>
      <c r="K188" s="118"/>
      <c r="L188" s="118"/>
      <c r="M188" s="118"/>
      <c r="N188" s="118"/>
      <c r="O188" s="118"/>
      <c r="P188" s="118"/>
      <c r="Q188" s="118"/>
      <c r="R188" s="118"/>
      <c r="S188" s="118"/>
      <c r="T188" s="118"/>
      <c r="U188" s="94"/>
      <c r="V188" s="118"/>
      <c r="W188" s="118"/>
    </row>
    <row r="189" ht="32.9" customHeight="1" spans="1:23">
      <c r="A189" s="23" t="s">
        <v>526</v>
      </c>
      <c r="B189" s="117" t="s">
        <v>571</v>
      </c>
      <c r="C189" s="23" t="s">
        <v>551</v>
      </c>
      <c r="D189" s="23" t="s">
        <v>74</v>
      </c>
      <c r="E189" s="23" t="s">
        <v>161</v>
      </c>
      <c r="F189" s="23" t="s">
        <v>162</v>
      </c>
      <c r="G189" s="23" t="s">
        <v>259</v>
      </c>
      <c r="H189" s="23" t="s">
        <v>260</v>
      </c>
      <c r="I189" s="118">
        <v>122768</v>
      </c>
      <c r="J189" s="118">
        <v>122768</v>
      </c>
      <c r="K189" s="118"/>
      <c r="L189" s="118"/>
      <c r="M189" s="118"/>
      <c r="N189" s="118"/>
      <c r="O189" s="118"/>
      <c r="P189" s="118"/>
      <c r="Q189" s="118"/>
      <c r="R189" s="118"/>
      <c r="S189" s="118"/>
      <c r="T189" s="118"/>
      <c r="U189" s="94"/>
      <c r="V189" s="118"/>
      <c r="W189" s="118"/>
    </row>
    <row r="190" ht="32.9" customHeight="1" spans="1:23">
      <c r="A190" s="23" t="s">
        <v>526</v>
      </c>
      <c r="B190" s="117" t="s">
        <v>571</v>
      </c>
      <c r="C190" s="23" t="s">
        <v>551</v>
      </c>
      <c r="D190" s="23" t="s">
        <v>74</v>
      </c>
      <c r="E190" s="23" t="s">
        <v>161</v>
      </c>
      <c r="F190" s="23" t="s">
        <v>162</v>
      </c>
      <c r="G190" s="23" t="s">
        <v>329</v>
      </c>
      <c r="H190" s="23" t="s">
        <v>330</v>
      </c>
      <c r="I190" s="118">
        <v>108802</v>
      </c>
      <c r="J190" s="118">
        <v>108802</v>
      </c>
      <c r="K190" s="118"/>
      <c r="L190" s="118"/>
      <c r="M190" s="118"/>
      <c r="N190" s="118"/>
      <c r="O190" s="118"/>
      <c r="P190" s="118"/>
      <c r="Q190" s="118"/>
      <c r="R190" s="118"/>
      <c r="S190" s="118"/>
      <c r="T190" s="118"/>
      <c r="U190" s="94"/>
      <c r="V190" s="118"/>
      <c r="W190" s="118"/>
    </row>
    <row r="191" ht="32.9" customHeight="1" spans="1:23">
      <c r="A191" s="23" t="s">
        <v>526</v>
      </c>
      <c r="B191" s="117" t="s">
        <v>571</v>
      </c>
      <c r="C191" s="23" t="s">
        <v>551</v>
      </c>
      <c r="D191" s="23" t="s">
        <v>74</v>
      </c>
      <c r="E191" s="23" t="s">
        <v>161</v>
      </c>
      <c r="F191" s="23" t="s">
        <v>162</v>
      </c>
      <c r="G191" s="23" t="s">
        <v>343</v>
      </c>
      <c r="H191" s="23" t="s">
        <v>344</v>
      </c>
      <c r="I191" s="118">
        <v>55400</v>
      </c>
      <c r="J191" s="118">
        <v>55400</v>
      </c>
      <c r="K191" s="118"/>
      <c r="L191" s="118"/>
      <c r="M191" s="118"/>
      <c r="N191" s="118"/>
      <c r="O191" s="118"/>
      <c r="P191" s="118"/>
      <c r="Q191" s="118"/>
      <c r="R191" s="118"/>
      <c r="S191" s="118"/>
      <c r="T191" s="118"/>
      <c r="U191" s="94"/>
      <c r="V191" s="118"/>
      <c r="W191" s="118"/>
    </row>
    <row r="192" ht="32.9" customHeight="1" spans="1:23">
      <c r="A192" s="23" t="s">
        <v>526</v>
      </c>
      <c r="B192" s="117" t="s">
        <v>571</v>
      </c>
      <c r="C192" s="23" t="s">
        <v>551</v>
      </c>
      <c r="D192" s="23" t="s">
        <v>74</v>
      </c>
      <c r="E192" s="23" t="s">
        <v>161</v>
      </c>
      <c r="F192" s="23" t="s">
        <v>162</v>
      </c>
      <c r="G192" s="23" t="s">
        <v>449</v>
      </c>
      <c r="H192" s="23" t="s">
        <v>450</v>
      </c>
      <c r="I192" s="118">
        <v>144230</v>
      </c>
      <c r="J192" s="118">
        <v>144230</v>
      </c>
      <c r="K192" s="118"/>
      <c r="L192" s="118"/>
      <c r="M192" s="118"/>
      <c r="N192" s="118"/>
      <c r="O192" s="118"/>
      <c r="P192" s="118"/>
      <c r="Q192" s="118"/>
      <c r="R192" s="118"/>
      <c r="S192" s="118"/>
      <c r="T192" s="118"/>
      <c r="U192" s="94"/>
      <c r="V192" s="118"/>
      <c r="W192" s="118"/>
    </row>
    <row r="193" ht="32.9" customHeight="1" spans="1:23">
      <c r="A193" s="23" t="s">
        <v>526</v>
      </c>
      <c r="B193" s="117" t="s">
        <v>571</v>
      </c>
      <c r="C193" s="23" t="s">
        <v>551</v>
      </c>
      <c r="D193" s="23" t="s">
        <v>74</v>
      </c>
      <c r="E193" s="23" t="s">
        <v>163</v>
      </c>
      <c r="F193" s="23" t="s">
        <v>164</v>
      </c>
      <c r="G193" s="23" t="s">
        <v>245</v>
      </c>
      <c r="H193" s="23" t="s">
        <v>246</v>
      </c>
      <c r="I193" s="118">
        <v>13000</v>
      </c>
      <c r="J193" s="118"/>
      <c r="K193" s="118"/>
      <c r="L193" s="118"/>
      <c r="M193" s="118"/>
      <c r="N193" s="118"/>
      <c r="O193" s="118"/>
      <c r="P193" s="118"/>
      <c r="Q193" s="118"/>
      <c r="R193" s="118">
        <v>13000</v>
      </c>
      <c r="S193" s="118"/>
      <c r="T193" s="118"/>
      <c r="U193" s="94"/>
      <c r="V193" s="118"/>
      <c r="W193" s="118">
        <v>13000</v>
      </c>
    </row>
    <row r="194" ht="32.9" customHeight="1" spans="1:23">
      <c r="A194" s="23" t="s">
        <v>526</v>
      </c>
      <c r="B194" s="117" t="s">
        <v>571</v>
      </c>
      <c r="C194" s="23" t="s">
        <v>551</v>
      </c>
      <c r="D194" s="23" t="s">
        <v>74</v>
      </c>
      <c r="E194" s="23" t="s">
        <v>163</v>
      </c>
      <c r="F194" s="23" t="s">
        <v>164</v>
      </c>
      <c r="G194" s="23" t="s">
        <v>247</v>
      </c>
      <c r="H194" s="23" t="s">
        <v>248</v>
      </c>
      <c r="I194" s="118">
        <v>69000</v>
      </c>
      <c r="J194" s="118">
        <v>18000</v>
      </c>
      <c r="K194" s="118"/>
      <c r="L194" s="118"/>
      <c r="M194" s="118"/>
      <c r="N194" s="118"/>
      <c r="O194" s="118"/>
      <c r="P194" s="118"/>
      <c r="Q194" s="118"/>
      <c r="R194" s="118">
        <v>51000</v>
      </c>
      <c r="S194" s="118"/>
      <c r="T194" s="118"/>
      <c r="U194" s="94"/>
      <c r="V194" s="118"/>
      <c r="W194" s="118">
        <v>51000</v>
      </c>
    </row>
    <row r="195" ht="32.9" customHeight="1" spans="1:23">
      <c r="A195" s="23" t="s">
        <v>526</v>
      </c>
      <c r="B195" s="117" t="s">
        <v>571</v>
      </c>
      <c r="C195" s="23" t="s">
        <v>551</v>
      </c>
      <c r="D195" s="23" t="s">
        <v>74</v>
      </c>
      <c r="E195" s="23" t="s">
        <v>163</v>
      </c>
      <c r="F195" s="23" t="s">
        <v>164</v>
      </c>
      <c r="G195" s="23" t="s">
        <v>249</v>
      </c>
      <c r="H195" s="23" t="s">
        <v>250</v>
      </c>
      <c r="I195" s="118">
        <v>10000</v>
      </c>
      <c r="J195" s="118">
        <v>10000</v>
      </c>
      <c r="K195" s="118"/>
      <c r="L195" s="118"/>
      <c r="M195" s="118"/>
      <c r="N195" s="118"/>
      <c r="O195" s="118"/>
      <c r="P195" s="118"/>
      <c r="Q195" s="118"/>
      <c r="R195" s="118"/>
      <c r="S195" s="118"/>
      <c r="T195" s="118"/>
      <c r="U195" s="94"/>
      <c r="V195" s="118"/>
      <c r="W195" s="118"/>
    </row>
    <row r="196" ht="32.9" customHeight="1" spans="1:23">
      <c r="A196" s="23" t="s">
        <v>526</v>
      </c>
      <c r="B196" s="117" t="s">
        <v>571</v>
      </c>
      <c r="C196" s="23" t="s">
        <v>551</v>
      </c>
      <c r="D196" s="23" t="s">
        <v>74</v>
      </c>
      <c r="E196" s="23" t="s">
        <v>163</v>
      </c>
      <c r="F196" s="23" t="s">
        <v>164</v>
      </c>
      <c r="G196" s="23" t="s">
        <v>251</v>
      </c>
      <c r="H196" s="23" t="s">
        <v>252</v>
      </c>
      <c r="I196" s="118">
        <v>41500</v>
      </c>
      <c r="J196" s="118">
        <v>21500</v>
      </c>
      <c r="K196" s="118"/>
      <c r="L196" s="118"/>
      <c r="M196" s="118"/>
      <c r="N196" s="118"/>
      <c r="O196" s="118"/>
      <c r="P196" s="118"/>
      <c r="Q196" s="118"/>
      <c r="R196" s="118">
        <v>20000</v>
      </c>
      <c r="S196" s="118"/>
      <c r="T196" s="118"/>
      <c r="U196" s="94"/>
      <c r="V196" s="118"/>
      <c r="W196" s="118">
        <v>20000</v>
      </c>
    </row>
    <row r="197" ht="32.9" customHeight="1" spans="1:23">
      <c r="A197" s="23" t="s">
        <v>526</v>
      </c>
      <c r="B197" s="117" t="s">
        <v>571</v>
      </c>
      <c r="C197" s="23" t="s">
        <v>551</v>
      </c>
      <c r="D197" s="23" t="s">
        <v>74</v>
      </c>
      <c r="E197" s="23" t="s">
        <v>163</v>
      </c>
      <c r="F197" s="23" t="s">
        <v>164</v>
      </c>
      <c r="G197" s="23" t="s">
        <v>253</v>
      </c>
      <c r="H197" s="23" t="s">
        <v>254</v>
      </c>
      <c r="I197" s="118">
        <v>29260</v>
      </c>
      <c r="J197" s="118">
        <v>10000</v>
      </c>
      <c r="K197" s="118"/>
      <c r="L197" s="118"/>
      <c r="M197" s="118"/>
      <c r="N197" s="118"/>
      <c r="O197" s="118"/>
      <c r="P197" s="118"/>
      <c r="Q197" s="118"/>
      <c r="R197" s="118">
        <v>19260</v>
      </c>
      <c r="S197" s="118"/>
      <c r="T197" s="118"/>
      <c r="U197" s="94"/>
      <c r="V197" s="118"/>
      <c r="W197" s="118">
        <v>19260</v>
      </c>
    </row>
    <row r="198" ht="32.9" customHeight="1" spans="1:23">
      <c r="A198" s="23" t="s">
        <v>526</v>
      </c>
      <c r="B198" s="117" t="s">
        <v>571</v>
      </c>
      <c r="C198" s="23" t="s">
        <v>551</v>
      </c>
      <c r="D198" s="23" t="s">
        <v>74</v>
      </c>
      <c r="E198" s="23" t="s">
        <v>163</v>
      </c>
      <c r="F198" s="23" t="s">
        <v>164</v>
      </c>
      <c r="G198" s="23" t="s">
        <v>257</v>
      </c>
      <c r="H198" s="23" t="s">
        <v>258</v>
      </c>
      <c r="I198" s="118">
        <v>274100</v>
      </c>
      <c r="J198" s="118">
        <v>190100</v>
      </c>
      <c r="K198" s="118"/>
      <c r="L198" s="118"/>
      <c r="M198" s="118"/>
      <c r="N198" s="118"/>
      <c r="O198" s="118"/>
      <c r="P198" s="118"/>
      <c r="Q198" s="118"/>
      <c r="R198" s="118">
        <v>84000</v>
      </c>
      <c r="S198" s="118"/>
      <c r="T198" s="118"/>
      <c r="U198" s="94"/>
      <c r="V198" s="118"/>
      <c r="W198" s="118">
        <v>84000</v>
      </c>
    </row>
    <row r="199" ht="32.9" customHeight="1" spans="1:23">
      <c r="A199" s="23" t="s">
        <v>526</v>
      </c>
      <c r="B199" s="117" t="s">
        <v>571</v>
      </c>
      <c r="C199" s="23" t="s">
        <v>551</v>
      </c>
      <c r="D199" s="23" t="s">
        <v>74</v>
      </c>
      <c r="E199" s="23" t="s">
        <v>163</v>
      </c>
      <c r="F199" s="23" t="s">
        <v>164</v>
      </c>
      <c r="G199" s="23" t="s">
        <v>259</v>
      </c>
      <c r="H199" s="23" t="s">
        <v>260</v>
      </c>
      <c r="I199" s="118">
        <v>228454</v>
      </c>
      <c r="J199" s="118">
        <v>130314</v>
      </c>
      <c r="K199" s="118"/>
      <c r="L199" s="118"/>
      <c r="M199" s="118"/>
      <c r="N199" s="118"/>
      <c r="O199" s="118"/>
      <c r="P199" s="118"/>
      <c r="Q199" s="118"/>
      <c r="R199" s="118">
        <v>98140</v>
      </c>
      <c r="S199" s="118"/>
      <c r="T199" s="118"/>
      <c r="U199" s="94"/>
      <c r="V199" s="118"/>
      <c r="W199" s="118">
        <v>98140</v>
      </c>
    </row>
    <row r="200" ht="32.9" customHeight="1" spans="1:23">
      <c r="A200" s="23" t="s">
        <v>526</v>
      </c>
      <c r="B200" s="117" t="s">
        <v>571</v>
      </c>
      <c r="C200" s="23" t="s">
        <v>551</v>
      </c>
      <c r="D200" s="23" t="s">
        <v>74</v>
      </c>
      <c r="E200" s="23" t="s">
        <v>163</v>
      </c>
      <c r="F200" s="23" t="s">
        <v>164</v>
      </c>
      <c r="G200" s="23" t="s">
        <v>329</v>
      </c>
      <c r="H200" s="23" t="s">
        <v>330</v>
      </c>
      <c r="I200" s="118">
        <v>91246</v>
      </c>
      <c r="J200" s="118">
        <v>77546</v>
      </c>
      <c r="K200" s="118"/>
      <c r="L200" s="118"/>
      <c r="M200" s="118"/>
      <c r="N200" s="118"/>
      <c r="O200" s="118"/>
      <c r="P200" s="118"/>
      <c r="Q200" s="118"/>
      <c r="R200" s="118">
        <v>13700</v>
      </c>
      <c r="S200" s="118"/>
      <c r="T200" s="118"/>
      <c r="U200" s="94"/>
      <c r="V200" s="118"/>
      <c r="W200" s="118">
        <v>13700</v>
      </c>
    </row>
    <row r="201" ht="32.9" customHeight="1" spans="1:23">
      <c r="A201" s="23" t="s">
        <v>526</v>
      </c>
      <c r="B201" s="117" t="s">
        <v>571</v>
      </c>
      <c r="C201" s="23" t="s">
        <v>551</v>
      </c>
      <c r="D201" s="23" t="s">
        <v>74</v>
      </c>
      <c r="E201" s="23" t="s">
        <v>163</v>
      </c>
      <c r="F201" s="23" t="s">
        <v>164</v>
      </c>
      <c r="G201" s="23" t="s">
        <v>263</v>
      </c>
      <c r="H201" s="23" t="s">
        <v>264</v>
      </c>
      <c r="I201" s="118">
        <v>10800</v>
      </c>
      <c r="J201" s="118">
        <v>10800</v>
      </c>
      <c r="K201" s="118"/>
      <c r="L201" s="118"/>
      <c r="M201" s="118"/>
      <c r="N201" s="118"/>
      <c r="O201" s="118"/>
      <c r="P201" s="118"/>
      <c r="Q201" s="118"/>
      <c r="R201" s="118"/>
      <c r="S201" s="118"/>
      <c r="T201" s="118"/>
      <c r="U201" s="94"/>
      <c r="V201" s="118"/>
      <c r="W201" s="118"/>
    </row>
    <row r="202" ht="32.9" customHeight="1" spans="1:23">
      <c r="A202" s="23" t="s">
        <v>526</v>
      </c>
      <c r="B202" s="117" t="s">
        <v>571</v>
      </c>
      <c r="C202" s="23" t="s">
        <v>551</v>
      </c>
      <c r="D202" s="23" t="s">
        <v>74</v>
      </c>
      <c r="E202" s="23" t="s">
        <v>163</v>
      </c>
      <c r="F202" s="23" t="s">
        <v>164</v>
      </c>
      <c r="G202" s="23" t="s">
        <v>343</v>
      </c>
      <c r="H202" s="23" t="s">
        <v>344</v>
      </c>
      <c r="I202" s="118">
        <v>47399</v>
      </c>
      <c r="J202" s="118">
        <v>47399</v>
      </c>
      <c r="K202" s="118"/>
      <c r="L202" s="118"/>
      <c r="M202" s="118"/>
      <c r="N202" s="118"/>
      <c r="O202" s="118"/>
      <c r="P202" s="118"/>
      <c r="Q202" s="118"/>
      <c r="R202" s="118"/>
      <c r="S202" s="118"/>
      <c r="T202" s="118"/>
      <c r="U202" s="94"/>
      <c r="V202" s="118"/>
      <c r="W202" s="118"/>
    </row>
    <row r="203" ht="32.9" customHeight="1" spans="1:23">
      <c r="A203" s="23" t="s">
        <v>526</v>
      </c>
      <c r="B203" s="117" t="s">
        <v>571</v>
      </c>
      <c r="C203" s="23" t="s">
        <v>551</v>
      </c>
      <c r="D203" s="23" t="s">
        <v>74</v>
      </c>
      <c r="E203" s="23" t="s">
        <v>163</v>
      </c>
      <c r="F203" s="23" t="s">
        <v>164</v>
      </c>
      <c r="G203" s="23" t="s">
        <v>345</v>
      </c>
      <c r="H203" s="23" t="s">
        <v>346</v>
      </c>
      <c r="I203" s="118">
        <v>275700</v>
      </c>
      <c r="J203" s="118">
        <v>139800</v>
      </c>
      <c r="K203" s="118"/>
      <c r="L203" s="118"/>
      <c r="M203" s="118"/>
      <c r="N203" s="118"/>
      <c r="O203" s="118"/>
      <c r="P203" s="118"/>
      <c r="Q203" s="118"/>
      <c r="R203" s="118">
        <v>135900</v>
      </c>
      <c r="S203" s="118"/>
      <c r="T203" s="118"/>
      <c r="U203" s="94"/>
      <c r="V203" s="118"/>
      <c r="W203" s="118">
        <v>135900</v>
      </c>
    </row>
    <row r="204" ht="32.9" customHeight="1" spans="1:23">
      <c r="A204" s="23" t="s">
        <v>526</v>
      </c>
      <c r="B204" s="117" t="s">
        <v>571</v>
      </c>
      <c r="C204" s="23" t="s">
        <v>551</v>
      </c>
      <c r="D204" s="23" t="s">
        <v>74</v>
      </c>
      <c r="E204" s="23" t="s">
        <v>163</v>
      </c>
      <c r="F204" s="23" t="s">
        <v>164</v>
      </c>
      <c r="G204" s="23" t="s">
        <v>265</v>
      </c>
      <c r="H204" s="23" t="s">
        <v>266</v>
      </c>
      <c r="I204" s="118">
        <v>495241</v>
      </c>
      <c r="J204" s="118">
        <v>21241</v>
      </c>
      <c r="K204" s="118"/>
      <c r="L204" s="118"/>
      <c r="M204" s="118"/>
      <c r="N204" s="118"/>
      <c r="O204" s="118"/>
      <c r="P204" s="118"/>
      <c r="Q204" s="118"/>
      <c r="R204" s="118">
        <v>474000</v>
      </c>
      <c r="S204" s="118"/>
      <c r="T204" s="118"/>
      <c r="U204" s="94"/>
      <c r="V204" s="118"/>
      <c r="W204" s="118">
        <v>474000</v>
      </c>
    </row>
    <row r="205" ht="32.9" customHeight="1" spans="1:23">
      <c r="A205" s="23" t="s">
        <v>526</v>
      </c>
      <c r="B205" s="117" t="s">
        <v>571</v>
      </c>
      <c r="C205" s="23" t="s">
        <v>551</v>
      </c>
      <c r="D205" s="23" t="s">
        <v>74</v>
      </c>
      <c r="E205" s="23" t="s">
        <v>163</v>
      </c>
      <c r="F205" s="23" t="s">
        <v>164</v>
      </c>
      <c r="G205" s="23" t="s">
        <v>236</v>
      </c>
      <c r="H205" s="23" t="s">
        <v>237</v>
      </c>
      <c r="I205" s="118">
        <v>130000</v>
      </c>
      <c r="J205" s="118">
        <v>90000</v>
      </c>
      <c r="K205" s="118"/>
      <c r="L205" s="118"/>
      <c r="M205" s="118"/>
      <c r="N205" s="118"/>
      <c r="O205" s="118"/>
      <c r="P205" s="118"/>
      <c r="Q205" s="118"/>
      <c r="R205" s="118">
        <v>40000</v>
      </c>
      <c r="S205" s="118"/>
      <c r="T205" s="118"/>
      <c r="U205" s="94"/>
      <c r="V205" s="118"/>
      <c r="W205" s="118">
        <v>40000</v>
      </c>
    </row>
    <row r="206" ht="32.9" customHeight="1" spans="1:23">
      <c r="A206" s="23" t="s">
        <v>526</v>
      </c>
      <c r="B206" s="117" t="s">
        <v>571</v>
      </c>
      <c r="C206" s="23" t="s">
        <v>551</v>
      </c>
      <c r="D206" s="23" t="s">
        <v>74</v>
      </c>
      <c r="E206" s="23" t="s">
        <v>163</v>
      </c>
      <c r="F206" s="23" t="s">
        <v>164</v>
      </c>
      <c r="G206" s="23" t="s">
        <v>347</v>
      </c>
      <c r="H206" s="23" t="s">
        <v>348</v>
      </c>
      <c r="I206" s="118">
        <v>147600</v>
      </c>
      <c r="J206" s="118">
        <v>41900</v>
      </c>
      <c r="K206" s="118"/>
      <c r="L206" s="118"/>
      <c r="M206" s="118"/>
      <c r="N206" s="118"/>
      <c r="O206" s="118"/>
      <c r="P206" s="118"/>
      <c r="Q206" s="118"/>
      <c r="R206" s="118">
        <v>105700</v>
      </c>
      <c r="S206" s="118"/>
      <c r="T206" s="118"/>
      <c r="U206" s="94"/>
      <c r="V206" s="118"/>
      <c r="W206" s="118">
        <v>105700</v>
      </c>
    </row>
    <row r="207" ht="32.9" customHeight="1" spans="1:23">
      <c r="A207" s="23" t="s">
        <v>526</v>
      </c>
      <c r="B207" s="117" t="s">
        <v>571</v>
      </c>
      <c r="C207" s="23" t="s">
        <v>551</v>
      </c>
      <c r="D207" s="23" t="s">
        <v>74</v>
      </c>
      <c r="E207" s="23" t="s">
        <v>163</v>
      </c>
      <c r="F207" s="23" t="s">
        <v>164</v>
      </c>
      <c r="G207" s="23" t="s">
        <v>355</v>
      </c>
      <c r="H207" s="23" t="s">
        <v>356</v>
      </c>
      <c r="I207" s="118">
        <v>6000</v>
      </c>
      <c r="J207" s="118">
        <v>6000</v>
      </c>
      <c r="K207" s="118"/>
      <c r="L207" s="118"/>
      <c r="M207" s="118"/>
      <c r="N207" s="118"/>
      <c r="O207" s="118"/>
      <c r="P207" s="118"/>
      <c r="Q207" s="118"/>
      <c r="R207" s="118"/>
      <c r="S207" s="118"/>
      <c r="T207" s="118"/>
      <c r="U207" s="94"/>
      <c r="V207" s="118"/>
      <c r="W207" s="118"/>
    </row>
    <row r="208" ht="32.9" customHeight="1" spans="1:23">
      <c r="A208" s="23" t="s">
        <v>526</v>
      </c>
      <c r="B208" s="117" t="s">
        <v>571</v>
      </c>
      <c r="C208" s="23" t="s">
        <v>551</v>
      </c>
      <c r="D208" s="23" t="s">
        <v>74</v>
      </c>
      <c r="E208" s="23" t="s">
        <v>163</v>
      </c>
      <c r="F208" s="23" t="s">
        <v>164</v>
      </c>
      <c r="G208" s="23" t="s">
        <v>449</v>
      </c>
      <c r="H208" s="23" t="s">
        <v>450</v>
      </c>
      <c r="I208" s="118">
        <v>158000</v>
      </c>
      <c r="J208" s="118"/>
      <c r="K208" s="118"/>
      <c r="L208" s="118"/>
      <c r="M208" s="118"/>
      <c r="N208" s="118"/>
      <c r="O208" s="118"/>
      <c r="P208" s="118"/>
      <c r="Q208" s="118"/>
      <c r="R208" s="118">
        <v>158000</v>
      </c>
      <c r="S208" s="118"/>
      <c r="T208" s="118"/>
      <c r="U208" s="94"/>
      <c r="V208" s="118"/>
      <c r="W208" s="118">
        <v>158000</v>
      </c>
    </row>
    <row r="209" ht="32.9" customHeight="1" spans="1:23">
      <c r="A209" s="23"/>
      <c r="B209" s="23"/>
      <c r="C209" s="23" t="s">
        <v>544</v>
      </c>
      <c r="D209" s="23"/>
      <c r="E209" s="23"/>
      <c r="F209" s="23"/>
      <c r="G209" s="23"/>
      <c r="H209" s="23"/>
      <c r="I209" s="118">
        <v>830000</v>
      </c>
      <c r="J209" s="118">
        <v>830000</v>
      </c>
      <c r="K209" s="118">
        <v>830000</v>
      </c>
      <c r="L209" s="118"/>
      <c r="M209" s="118"/>
      <c r="N209" s="118"/>
      <c r="O209" s="118"/>
      <c r="P209" s="118"/>
      <c r="Q209" s="118"/>
      <c r="R209" s="118"/>
      <c r="S209" s="118"/>
      <c r="T209" s="118"/>
      <c r="U209" s="94"/>
      <c r="V209" s="118"/>
      <c r="W209" s="118"/>
    </row>
    <row r="210" ht="32.9" customHeight="1" spans="1:23">
      <c r="A210" s="23" t="s">
        <v>545</v>
      </c>
      <c r="B210" s="117" t="s">
        <v>572</v>
      </c>
      <c r="C210" s="23" t="s">
        <v>544</v>
      </c>
      <c r="D210" s="23" t="s">
        <v>76</v>
      </c>
      <c r="E210" s="23" t="s">
        <v>163</v>
      </c>
      <c r="F210" s="23" t="s">
        <v>164</v>
      </c>
      <c r="G210" s="23" t="s">
        <v>428</v>
      </c>
      <c r="H210" s="23" t="s">
        <v>427</v>
      </c>
      <c r="I210" s="118">
        <v>830000</v>
      </c>
      <c r="J210" s="118">
        <v>830000</v>
      </c>
      <c r="K210" s="118">
        <v>830000</v>
      </c>
      <c r="L210" s="118"/>
      <c r="M210" s="118"/>
      <c r="N210" s="118"/>
      <c r="O210" s="118"/>
      <c r="P210" s="118"/>
      <c r="Q210" s="118"/>
      <c r="R210" s="118"/>
      <c r="S210" s="118"/>
      <c r="T210" s="118"/>
      <c r="U210" s="94"/>
      <c r="V210" s="118"/>
      <c r="W210" s="118"/>
    </row>
    <row r="211" ht="32.9" customHeight="1" spans="1:23">
      <c r="A211" s="23"/>
      <c r="B211" s="23"/>
      <c r="C211" s="23" t="s">
        <v>551</v>
      </c>
      <c r="D211" s="23"/>
      <c r="E211" s="23"/>
      <c r="F211" s="23"/>
      <c r="G211" s="23"/>
      <c r="H211" s="23"/>
      <c r="I211" s="118">
        <v>1900500</v>
      </c>
      <c r="J211" s="118">
        <v>1418300</v>
      </c>
      <c r="K211" s="118"/>
      <c r="L211" s="118"/>
      <c r="M211" s="118"/>
      <c r="N211" s="118"/>
      <c r="O211" s="118"/>
      <c r="P211" s="118"/>
      <c r="Q211" s="118"/>
      <c r="R211" s="118">
        <v>482200</v>
      </c>
      <c r="S211" s="118"/>
      <c r="T211" s="118"/>
      <c r="U211" s="94"/>
      <c r="V211" s="118"/>
      <c r="W211" s="118">
        <v>482200</v>
      </c>
    </row>
    <row r="212" ht="32.9" customHeight="1" spans="1:23">
      <c r="A212" s="23" t="s">
        <v>526</v>
      </c>
      <c r="B212" s="117" t="s">
        <v>573</v>
      </c>
      <c r="C212" s="23" t="s">
        <v>551</v>
      </c>
      <c r="D212" s="23" t="s">
        <v>76</v>
      </c>
      <c r="E212" s="23" t="s">
        <v>161</v>
      </c>
      <c r="F212" s="23" t="s">
        <v>162</v>
      </c>
      <c r="G212" s="23" t="s">
        <v>257</v>
      </c>
      <c r="H212" s="23" t="s">
        <v>258</v>
      </c>
      <c r="I212" s="118">
        <v>146140</v>
      </c>
      <c r="J212" s="118">
        <v>146140</v>
      </c>
      <c r="K212" s="118"/>
      <c r="L212" s="118"/>
      <c r="M212" s="118"/>
      <c r="N212" s="118"/>
      <c r="O212" s="118"/>
      <c r="P212" s="118"/>
      <c r="Q212" s="118"/>
      <c r="R212" s="118"/>
      <c r="S212" s="118"/>
      <c r="T212" s="118"/>
      <c r="U212" s="94"/>
      <c r="V212" s="118"/>
      <c r="W212" s="118"/>
    </row>
    <row r="213" ht="32.9" customHeight="1" spans="1:23">
      <c r="A213" s="23" t="s">
        <v>526</v>
      </c>
      <c r="B213" s="117" t="s">
        <v>573</v>
      </c>
      <c r="C213" s="23" t="s">
        <v>551</v>
      </c>
      <c r="D213" s="23" t="s">
        <v>76</v>
      </c>
      <c r="E213" s="23" t="s">
        <v>161</v>
      </c>
      <c r="F213" s="23" t="s">
        <v>162</v>
      </c>
      <c r="G213" s="23" t="s">
        <v>259</v>
      </c>
      <c r="H213" s="23" t="s">
        <v>260</v>
      </c>
      <c r="I213" s="118">
        <v>82600</v>
      </c>
      <c r="J213" s="118">
        <v>82600</v>
      </c>
      <c r="K213" s="118"/>
      <c r="L213" s="118"/>
      <c r="M213" s="118"/>
      <c r="N213" s="118"/>
      <c r="O213" s="118"/>
      <c r="P213" s="118"/>
      <c r="Q213" s="118"/>
      <c r="R213" s="118"/>
      <c r="S213" s="118"/>
      <c r="T213" s="118"/>
      <c r="U213" s="94"/>
      <c r="V213" s="118"/>
      <c r="W213" s="118"/>
    </row>
    <row r="214" ht="32.9" customHeight="1" spans="1:23">
      <c r="A214" s="23" t="s">
        <v>526</v>
      </c>
      <c r="B214" s="117" t="s">
        <v>573</v>
      </c>
      <c r="C214" s="23" t="s">
        <v>551</v>
      </c>
      <c r="D214" s="23" t="s">
        <v>76</v>
      </c>
      <c r="E214" s="23" t="s">
        <v>161</v>
      </c>
      <c r="F214" s="23" t="s">
        <v>162</v>
      </c>
      <c r="G214" s="23" t="s">
        <v>263</v>
      </c>
      <c r="H214" s="23" t="s">
        <v>264</v>
      </c>
      <c r="I214" s="118">
        <v>12800</v>
      </c>
      <c r="J214" s="118">
        <v>12800</v>
      </c>
      <c r="K214" s="118"/>
      <c r="L214" s="118"/>
      <c r="M214" s="118"/>
      <c r="N214" s="118"/>
      <c r="O214" s="118"/>
      <c r="P214" s="118"/>
      <c r="Q214" s="118"/>
      <c r="R214" s="118"/>
      <c r="S214" s="118"/>
      <c r="T214" s="118"/>
      <c r="U214" s="94"/>
      <c r="V214" s="118"/>
      <c r="W214" s="118"/>
    </row>
    <row r="215" ht="32.9" customHeight="1" spans="1:23">
      <c r="A215" s="23" t="s">
        <v>526</v>
      </c>
      <c r="B215" s="117" t="s">
        <v>573</v>
      </c>
      <c r="C215" s="23" t="s">
        <v>551</v>
      </c>
      <c r="D215" s="23" t="s">
        <v>76</v>
      </c>
      <c r="E215" s="23" t="s">
        <v>161</v>
      </c>
      <c r="F215" s="23" t="s">
        <v>162</v>
      </c>
      <c r="G215" s="23" t="s">
        <v>343</v>
      </c>
      <c r="H215" s="23" t="s">
        <v>344</v>
      </c>
      <c r="I215" s="118">
        <v>109600</v>
      </c>
      <c r="J215" s="118">
        <v>109600</v>
      </c>
      <c r="K215" s="118"/>
      <c r="L215" s="118"/>
      <c r="M215" s="118"/>
      <c r="N215" s="118"/>
      <c r="O215" s="118"/>
      <c r="P215" s="118"/>
      <c r="Q215" s="118"/>
      <c r="R215" s="118"/>
      <c r="S215" s="118"/>
      <c r="T215" s="118"/>
      <c r="U215" s="94"/>
      <c r="V215" s="118"/>
      <c r="W215" s="118"/>
    </row>
    <row r="216" ht="32.9" customHeight="1" spans="1:23">
      <c r="A216" s="23" t="s">
        <v>526</v>
      </c>
      <c r="B216" s="117" t="s">
        <v>573</v>
      </c>
      <c r="C216" s="23" t="s">
        <v>551</v>
      </c>
      <c r="D216" s="23" t="s">
        <v>76</v>
      </c>
      <c r="E216" s="23" t="s">
        <v>161</v>
      </c>
      <c r="F216" s="23" t="s">
        <v>162</v>
      </c>
      <c r="G216" s="23" t="s">
        <v>265</v>
      </c>
      <c r="H216" s="23" t="s">
        <v>266</v>
      </c>
      <c r="I216" s="118">
        <v>31500</v>
      </c>
      <c r="J216" s="118">
        <v>31500</v>
      </c>
      <c r="K216" s="118"/>
      <c r="L216" s="118"/>
      <c r="M216" s="118"/>
      <c r="N216" s="118"/>
      <c r="O216" s="118"/>
      <c r="P216" s="118"/>
      <c r="Q216" s="118"/>
      <c r="R216" s="118"/>
      <c r="S216" s="118"/>
      <c r="T216" s="118"/>
      <c r="U216" s="94"/>
      <c r="V216" s="118"/>
      <c r="W216" s="118"/>
    </row>
    <row r="217" ht="32.9" customHeight="1" spans="1:23">
      <c r="A217" s="23" t="s">
        <v>526</v>
      </c>
      <c r="B217" s="117" t="s">
        <v>573</v>
      </c>
      <c r="C217" s="23" t="s">
        <v>551</v>
      </c>
      <c r="D217" s="23" t="s">
        <v>76</v>
      </c>
      <c r="E217" s="23" t="s">
        <v>161</v>
      </c>
      <c r="F217" s="23" t="s">
        <v>162</v>
      </c>
      <c r="G217" s="23" t="s">
        <v>355</v>
      </c>
      <c r="H217" s="23" t="s">
        <v>356</v>
      </c>
      <c r="I217" s="118">
        <v>21400</v>
      </c>
      <c r="J217" s="118">
        <v>21400</v>
      </c>
      <c r="K217" s="118"/>
      <c r="L217" s="118"/>
      <c r="M217" s="118"/>
      <c r="N217" s="118"/>
      <c r="O217" s="118"/>
      <c r="P217" s="118"/>
      <c r="Q217" s="118"/>
      <c r="R217" s="118"/>
      <c r="S217" s="118"/>
      <c r="T217" s="118"/>
      <c r="U217" s="94"/>
      <c r="V217" s="118"/>
      <c r="W217" s="118"/>
    </row>
    <row r="218" ht="32.9" customHeight="1" spans="1:23">
      <c r="A218" s="23" t="s">
        <v>526</v>
      </c>
      <c r="B218" s="117" t="s">
        <v>573</v>
      </c>
      <c r="C218" s="23" t="s">
        <v>551</v>
      </c>
      <c r="D218" s="23" t="s">
        <v>76</v>
      </c>
      <c r="E218" s="23" t="s">
        <v>161</v>
      </c>
      <c r="F218" s="23" t="s">
        <v>162</v>
      </c>
      <c r="G218" s="23" t="s">
        <v>449</v>
      </c>
      <c r="H218" s="23" t="s">
        <v>450</v>
      </c>
      <c r="I218" s="118">
        <v>138460</v>
      </c>
      <c r="J218" s="118">
        <v>138460</v>
      </c>
      <c r="K218" s="118"/>
      <c r="L218" s="118"/>
      <c r="M218" s="118"/>
      <c r="N218" s="118"/>
      <c r="O218" s="118"/>
      <c r="P218" s="118"/>
      <c r="Q218" s="118"/>
      <c r="R218" s="118"/>
      <c r="S218" s="118"/>
      <c r="T218" s="118"/>
      <c r="U218" s="94"/>
      <c r="V218" s="118"/>
      <c r="W218" s="118"/>
    </row>
    <row r="219" ht="32.9" customHeight="1" spans="1:23">
      <c r="A219" s="23" t="s">
        <v>526</v>
      </c>
      <c r="B219" s="117" t="s">
        <v>573</v>
      </c>
      <c r="C219" s="23" t="s">
        <v>551</v>
      </c>
      <c r="D219" s="23" t="s">
        <v>76</v>
      </c>
      <c r="E219" s="23" t="s">
        <v>163</v>
      </c>
      <c r="F219" s="23" t="s">
        <v>164</v>
      </c>
      <c r="G219" s="23" t="s">
        <v>245</v>
      </c>
      <c r="H219" s="23" t="s">
        <v>246</v>
      </c>
      <c r="I219" s="118">
        <v>17210</v>
      </c>
      <c r="J219" s="118">
        <v>17210</v>
      </c>
      <c r="K219" s="118"/>
      <c r="L219" s="118"/>
      <c r="M219" s="118"/>
      <c r="N219" s="118"/>
      <c r="O219" s="118"/>
      <c r="P219" s="118"/>
      <c r="Q219" s="118"/>
      <c r="R219" s="118"/>
      <c r="S219" s="118"/>
      <c r="T219" s="118"/>
      <c r="U219" s="94"/>
      <c r="V219" s="118"/>
      <c r="W219" s="118"/>
    </row>
    <row r="220" ht="32.9" customHeight="1" spans="1:23">
      <c r="A220" s="23" t="s">
        <v>526</v>
      </c>
      <c r="B220" s="117" t="s">
        <v>573</v>
      </c>
      <c r="C220" s="23" t="s">
        <v>551</v>
      </c>
      <c r="D220" s="23" t="s">
        <v>76</v>
      </c>
      <c r="E220" s="23" t="s">
        <v>163</v>
      </c>
      <c r="F220" s="23" t="s">
        <v>164</v>
      </c>
      <c r="G220" s="23" t="s">
        <v>247</v>
      </c>
      <c r="H220" s="23" t="s">
        <v>248</v>
      </c>
      <c r="I220" s="118">
        <v>16000</v>
      </c>
      <c r="J220" s="118">
        <v>16000</v>
      </c>
      <c r="K220" s="118"/>
      <c r="L220" s="118"/>
      <c r="M220" s="118"/>
      <c r="N220" s="118"/>
      <c r="O220" s="118"/>
      <c r="P220" s="118"/>
      <c r="Q220" s="118"/>
      <c r="R220" s="118"/>
      <c r="S220" s="118"/>
      <c r="T220" s="118"/>
      <c r="U220" s="94"/>
      <c r="V220" s="118"/>
      <c r="W220" s="118"/>
    </row>
    <row r="221" ht="32.9" customHeight="1" spans="1:23">
      <c r="A221" s="23" t="s">
        <v>526</v>
      </c>
      <c r="B221" s="117" t="s">
        <v>573</v>
      </c>
      <c r="C221" s="23" t="s">
        <v>551</v>
      </c>
      <c r="D221" s="23" t="s">
        <v>76</v>
      </c>
      <c r="E221" s="23" t="s">
        <v>163</v>
      </c>
      <c r="F221" s="23" t="s">
        <v>164</v>
      </c>
      <c r="G221" s="23" t="s">
        <v>341</v>
      </c>
      <c r="H221" s="23" t="s">
        <v>342</v>
      </c>
      <c r="I221" s="118">
        <v>700</v>
      </c>
      <c r="J221" s="118">
        <v>700</v>
      </c>
      <c r="K221" s="118"/>
      <c r="L221" s="118"/>
      <c r="M221" s="118"/>
      <c r="N221" s="118"/>
      <c r="O221" s="118"/>
      <c r="P221" s="118"/>
      <c r="Q221" s="118"/>
      <c r="R221" s="118"/>
      <c r="S221" s="118"/>
      <c r="T221" s="118"/>
      <c r="U221" s="94"/>
      <c r="V221" s="118"/>
      <c r="W221" s="118"/>
    </row>
    <row r="222" ht="32.9" customHeight="1" spans="1:23">
      <c r="A222" s="23" t="s">
        <v>526</v>
      </c>
      <c r="B222" s="117" t="s">
        <v>573</v>
      </c>
      <c r="C222" s="23" t="s">
        <v>551</v>
      </c>
      <c r="D222" s="23" t="s">
        <v>76</v>
      </c>
      <c r="E222" s="23" t="s">
        <v>163</v>
      </c>
      <c r="F222" s="23" t="s">
        <v>164</v>
      </c>
      <c r="G222" s="23" t="s">
        <v>255</v>
      </c>
      <c r="H222" s="23" t="s">
        <v>256</v>
      </c>
      <c r="I222" s="118">
        <v>54696</v>
      </c>
      <c r="J222" s="118">
        <v>54696</v>
      </c>
      <c r="K222" s="118"/>
      <c r="L222" s="118"/>
      <c r="M222" s="118"/>
      <c r="N222" s="118"/>
      <c r="O222" s="118"/>
      <c r="P222" s="118"/>
      <c r="Q222" s="118"/>
      <c r="R222" s="118"/>
      <c r="S222" s="118"/>
      <c r="T222" s="118"/>
      <c r="U222" s="94"/>
      <c r="V222" s="118"/>
      <c r="W222" s="118"/>
    </row>
    <row r="223" ht="32.9" customHeight="1" spans="1:23">
      <c r="A223" s="23" t="s">
        <v>526</v>
      </c>
      <c r="B223" s="117" t="s">
        <v>573</v>
      </c>
      <c r="C223" s="23" t="s">
        <v>551</v>
      </c>
      <c r="D223" s="23" t="s">
        <v>76</v>
      </c>
      <c r="E223" s="23" t="s">
        <v>163</v>
      </c>
      <c r="F223" s="23" t="s">
        <v>164</v>
      </c>
      <c r="G223" s="23" t="s">
        <v>257</v>
      </c>
      <c r="H223" s="23" t="s">
        <v>258</v>
      </c>
      <c r="I223" s="118">
        <v>176164</v>
      </c>
      <c r="J223" s="118">
        <v>176164</v>
      </c>
      <c r="K223" s="118"/>
      <c r="L223" s="118"/>
      <c r="M223" s="118"/>
      <c r="N223" s="118"/>
      <c r="O223" s="118"/>
      <c r="P223" s="118"/>
      <c r="Q223" s="118"/>
      <c r="R223" s="118"/>
      <c r="S223" s="118"/>
      <c r="T223" s="118"/>
      <c r="U223" s="94"/>
      <c r="V223" s="118"/>
      <c r="W223" s="118"/>
    </row>
    <row r="224" ht="32.9" customHeight="1" spans="1:23">
      <c r="A224" s="23" t="s">
        <v>526</v>
      </c>
      <c r="B224" s="117" t="s">
        <v>573</v>
      </c>
      <c r="C224" s="23" t="s">
        <v>551</v>
      </c>
      <c r="D224" s="23" t="s">
        <v>76</v>
      </c>
      <c r="E224" s="23" t="s">
        <v>163</v>
      </c>
      <c r="F224" s="23" t="s">
        <v>164</v>
      </c>
      <c r="G224" s="23" t="s">
        <v>259</v>
      </c>
      <c r="H224" s="23" t="s">
        <v>260</v>
      </c>
      <c r="I224" s="118">
        <v>489900</v>
      </c>
      <c r="J224" s="118">
        <v>216900</v>
      </c>
      <c r="K224" s="118"/>
      <c r="L224" s="118"/>
      <c r="M224" s="118"/>
      <c r="N224" s="118"/>
      <c r="O224" s="118"/>
      <c r="P224" s="118"/>
      <c r="Q224" s="118"/>
      <c r="R224" s="118">
        <v>273000</v>
      </c>
      <c r="S224" s="118"/>
      <c r="T224" s="118"/>
      <c r="U224" s="94"/>
      <c r="V224" s="118"/>
      <c r="W224" s="118">
        <v>273000</v>
      </c>
    </row>
    <row r="225" ht="32.9" customHeight="1" spans="1:23">
      <c r="A225" s="23" t="s">
        <v>526</v>
      </c>
      <c r="B225" s="117" t="s">
        <v>573</v>
      </c>
      <c r="C225" s="23" t="s">
        <v>551</v>
      </c>
      <c r="D225" s="23" t="s">
        <v>76</v>
      </c>
      <c r="E225" s="23" t="s">
        <v>163</v>
      </c>
      <c r="F225" s="23" t="s">
        <v>164</v>
      </c>
      <c r="G225" s="23" t="s">
        <v>329</v>
      </c>
      <c r="H225" s="23" t="s">
        <v>330</v>
      </c>
      <c r="I225" s="118">
        <v>119700</v>
      </c>
      <c r="J225" s="118">
        <v>119700</v>
      </c>
      <c r="K225" s="118"/>
      <c r="L225" s="118"/>
      <c r="M225" s="118"/>
      <c r="N225" s="118"/>
      <c r="O225" s="118"/>
      <c r="P225" s="118"/>
      <c r="Q225" s="118"/>
      <c r="R225" s="118"/>
      <c r="S225" s="118"/>
      <c r="T225" s="118"/>
      <c r="U225" s="94"/>
      <c r="V225" s="118"/>
      <c r="W225" s="118"/>
    </row>
    <row r="226" ht="32.9" customHeight="1" spans="1:23">
      <c r="A226" s="23" t="s">
        <v>526</v>
      </c>
      <c r="B226" s="117" t="s">
        <v>573</v>
      </c>
      <c r="C226" s="23" t="s">
        <v>551</v>
      </c>
      <c r="D226" s="23" t="s">
        <v>76</v>
      </c>
      <c r="E226" s="23" t="s">
        <v>163</v>
      </c>
      <c r="F226" s="23" t="s">
        <v>164</v>
      </c>
      <c r="G226" s="23" t="s">
        <v>343</v>
      </c>
      <c r="H226" s="23" t="s">
        <v>344</v>
      </c>
      <c r="I226" s="118">
        <v>17000</v>
      </c>
      <c r="J226" s="118">
        <v>17000</v>
      </c>
      <c r="K226" s="118"/>
      <c r="L226" s="118"/>
      <c r="M226" s="118"/>
      <c r="N226" s="118"/>
      <c r="O226" s="118"/>
      <c r="P226" s="118"/>
      <c r="Q226" s="118"/>
      <c r="R226" s="118"/>
      <c r="S226" s="118"/>
      <c r="T226" s="118"/>
      <c r="U226" s="94"/>
      <c r="V226" s="118"/>
      <c r="W226" s="118"/>
    </row>
    <row r="227" ht="32.9" customHeight="1" spans="1:23">
      <c r="A227" s="23" t="s">
        <v>526</v>
      </c>
      <c r="B227" s="117" t="s">
        <v>573</v>
      </c>
      <c r="C227" s="23" t="s">
        <v>551</v>
      </c>
      <c r="D227" s="23" t="s">
        <v>76</v>
      </c>
      <c r="E227" s="23" t="s">
        <v>163</v>
      </c>
      <c r="F227" s="23" t="s">
        <v>164</v>
      </c>
      <c r="G227" s="23" t="s">
        <v>265</v>
      </c>
      <c r="H227" s="23" t="s">
        <v>266</v>
      </c>
      <c r="I227" s="118">
        <v>216700</v>
      </c>
      <c r="J227" s="118">
        <v>7500</v>
      </c>
      <c r="K227" s="118"/>
      <c r="L227" s="118"/>
      <c r="M227" s="118"/>
      <c r="N227" s="118"/>
      <c r="O227" s="118"/>
      <c r="P227" s="118"/>
      <c r="Q227" s="118"/>
      <c r="R227" s="118">
        <v>209200</v>
      </c>
      <c r="S227" s="118"/>
      <c r="T227" s="118"/>
      <c r="U227" s="94"/>
      <c r="V227" s="118"/>
      <c r="W227" s="118">
        <v>209200</v>
      </c>
    </row>
    <row r="228" ht="32.9" customHeight="1" spans="1:23">
      <c r="A228" s="23" t="s">
        <v>526</v>
      </c>
      <c r="B228" s="117" t="s">
        <v>573</v>
      </c>
      <c r="C228" s="23" t="s">
        <v>551</v>
      </c>
      <c r="D228" s="23" t="s">
        <v>76</v>
      </c>
      <c r="E228" s="23" t="s">
        <v>163</v>
      </c>
      <c r="F228" s="23" t="s">
        <v>164</v>
      </c>
      <c r="G228" s="23" t="s">
        <v>236</v>
      </c>
      <c r="H228" s="23" t="s">
        <v>237</v>
      </c>
      <c r="I228" s="118">
        <v>48200</v>
      </c>
      <c r="J228" s="118">
        <v>48200</v>
      </c>
      <c r="K228" s="118"/>
      <c r="L228" s="118"/>
      <c r="M228" s="118"/>
      <c r="N228" s="118"/>
      <c r="O228" s="118"/>
      <c r="P228" s="118"/>
      <c r="Q228" s="118"/>
      <c r="R228" s="118"/>
      <c r="S228" s="118"/>
      <c r="T228" s="118"/>
      <c r="U228" s="94"/>
      <c r="V228" s="118"/>
      <c r="W228" s="118"/>
    </row>
    <row r="229" ht="32.9" customHeight="1" spans="1:23">
      <c r="A229" s="23" t="s">
        <v>526</v>
      </c>
      <c r="B229" s="117" t="s">
        <v>573</v>
      </c>
      <c r="C229" s="23" t="s">
        <v>551</v>
      </c>
      <c r="D229" s="23" t="s">
        <v>76</v>
      </c>
      <c r="E229" s="23" t="s">
        <v>163</v>
      </c>
      <c r="F229" s="23" t="s">
        <v>164</v>
      </c>
      <c r="G229" s="23" t="s">
        <v>347</v>
      </c>
      <c r="H229" s="23" t="s">
        <v>348</v>
      </c>
      <c r="I229" s="118">
        <v>15000</v>
      </c>
      <c r="J229" s="118">
        <v>15000</v>
      </c>
      <c r="K229" s="118"/>
      <c r="L229" s="118"/>
      <c r="M229" s="118"/>
      <c r="N229" s="118"/>
      <c r="O229" s="118"/>
      <c r="P229" s="118"/>
      <c r="Q229" s="118"/>
      <c r="R229" s="118"/>
      <c r="S229" s="118"/>
      <c r="T229" s="118"/>
      <c r="U229" s="94"/>
      <c r="V229" s="118"/>
      <c r="W229" s="118"/>
    </row>
    <row r="230" ht="32.9" customHeight="1" spans="1:23">
      <c r="A230" s="23" t="s">
        <v>526</v>
      </c>
      <c r="B230" s="117" t="s">
        <v>573</v>
      </c>
      <c r="C230" s="23" t="s">
        <v>551</v>
      </c>
      <c r="D230" s="23" t="s">
        <v>76</v>
      </c>
      <c r="E230" s="23" t="s">
        <v>163</v>
      </c>
      <c r="F230" s="23" t="s">
        <v>164</v>
      </c>
      <c r="G230" s="23" t="s">
        <v>355</v>
      </c>
      <c r="H230" s="23" t="s">
        <v>356</v>
      </c>
      <c r="I230" s="118">
        <v>120430</v>
      </c>
      <c r="J230" s="118">
        <v>120430</v>
      </c>
      <c r="K230" s="118"/>
      <c r="L230" s="118"/>
      <c r="M230" s="118"/>
      <c r="N230" s="118"/>
      <c r="O230" s="118"/>
      <c r="P230" s="118"/>
      <c r="Q230" s="118"/>
      <c r="R230" s="118"/>
      <c r="S230" s="118"/>
      <c r="T230" s="118"/>
      <c r="U230" s="94"/>
      <c r="V230" s="118"/>
      <c r="W230" s="118"/>
    </row>
    <row r="231" ht="32.9" customHeight="1" spans="1:23">
      <c r="A231" s="23" t="s">
        <v>526</v>
      </c>
      <c r="B231" s="117" t="s">
        <v>573</v>
      </c>
      <c r="C231" s="23" t="s">
        <v>551</v>
      </c>
      <c r="D231" s="23" t="s">
        <v>76</v>
      </c>
      <c r="E231" s="23" t="s">
        <v>163</v>
      </c>
      <c r="F231" s="23" t="s">
        <v>164</v>
      </c>
      <c r="G231" s="23" t="s">
        <v>449</v>
      </c>
      <c r="H231" s="23" t="s">
        <v>450</v>
      </c>
      <c r="I231" s="118">
        <v>66300</v>
      </c>
      <c r="J231" s="118">
        <v>66300</v>
      </c>
      <c r="K231" s="118"/>
      <c r="L231" s="118"/>
      <c r="M231" s="118"/>
      <c r="N231" s="118"/>
      <c r="O231" s="118"/>
      <c r="P231" s="118"/>
      <c r="Q231" s="118"/>
      <c r="R231" s="118"/>
      <c r="S231" s="118"/>
      <c r="T231" s="118"/>
      <c r="U231" s="94"/>
      <c r="V231" s="118"/>
      <c r="W231" s="118"/>
    </row>
    <row r="232" ht="32.9" customHeight="1" spans="1:23">
      <c r="A232" s="23"/>
      <c r="B232" s="23"/>
      <c r="C232" s="23" t="s">
        <v>544</v>
      </c>
      <c r="D232" s="23"/>
      <c r="E232" s="23"/>
      <c r="F232" s="23"/>
      <c r="G232" s="23"/>
      <c r="H232" s="23"/>
      <c r="I232" s="118">
        <v>322200</v>
      </c>
      <c r="J232" s="118">
        <v>322200</v>
      </c>
      <c r="K232" s="118">
        <v>322200</v>
      </c>
      <c r="L232" s="118"/>
      <c r="M232" s="118"/>
      <c r="N232" s="118"/>
      <c r="O232" s="118"/>
      <c r="P232" s="118"/>
      <c r="Q232" s="118"/>
      <c r="R232" s="118"/>
      <c r="S232" s="118"/>
      <c r="T232" s="118"/>
      <c r="U232" s="94"/>
      <c r="V232" s="118"/>
      <c r="W232" s="118"/>
    </row>
    <row r="233" ht="32.9" customHeight="1" spans="1:23">
      <c r="A233" s="23" t="s">
        <v>545</v>
      </c>
      <c r="B233" s="117" t="s">
        <v>574</v>
      </c>
      <c r="C233" s="23" t="s">
        <v>544</v>
      </c>
      <c r="D233" s="23" t="s">
        <v>78</v>
      </c>
      <c r="E233" s="23" t="s">
        <v>163</v>
      </c>
      <c r="F233" s="23" t="s">
        <v>164</v>
      </c>
      <c r="G233" s="23" t="s">
        <v>428</v>
      </c>
      <c r="H233" s="23" t="s">
        <v>427</v>
      </c>
      <c r="I233" s="118">
        <v>322200</v>
      </c>
      <c r="J233" s="118">
        <v>322200</v>
      </c>
      <c r="K233" s="118">
        <v>322200</v>
      </c>
      <c r="L233" s="118"/>
      <c r="M233" s="118"/>
      <c r="N233" s="118"/>
      <c r="O233" s="118"/>
      <c r="P233" s="118"/>
      <c r="Q233" s="118"/>
      <c r="R233" s="118"/>
      <c r="S233" s="118"/>
      <c r="T233" s="118"/>
      <c r="U233" s="94"/>
      <c r="V233" s="118"/>
      <c r="W233" s="118"/>
    </row>
    <row r="234" ht="32.9" customHeight="1" spans="1:23">
      <c r="A234" s="23"/>
      <c r="B234" s="23"/>
      <c r="C234" s="23" t="s">
        <v>551</v>
      </c>
      <c r="D234" s="23"/>
      <c r="E234" s="23"/>
      <c r="F234" s="23"/>
      <c r="G234" s="23"/>
      <c r="H234" s="23"/>
      <c r="I234" s="118">
        <v>2881100</v>
      </c>
      <c r="J234" s="118">
        <v>1883900</v>
      </c>
      <c r="K234" s="118"/>
      <c r="L234" s="118"/>
      <c r="M234" s="118"/>
      <c r="N234" s="118"/>
      <c r="O234" s="118"/>
      <c r="P234" s="118"/>
      <c r="Q234" s="118"/>
      <c r="R234" s="118">
        <v>997200</v>
      </c>
      <c r="S234" s="118"/>
      <c r="T234" s="118"/>
      <c r="U234" s="94"/>
      <c r="V234" s="118"/>
      <c r="W234" s="118">
        <v>997200</v>
      </c>
    </row>
    <row r="235" ht="32.9" customHeight="1" spans="1:23">
      <c r="A235" s="23" t="s">
        <v>526</v>
      </c>
      <c r="B235" s="117" t="s">
        <v>575</v>
      </c>
      <c r="C235" s="23" t="s">
        <v>551</v>
      </c>
      <c r="D235" s="23" t="s">
        <v>78</v>
      </c>
      <c r="E235" s="23" t="s">
        <v>161</v>
      </c>
      <c r="F235" s="23" t="s">
        <v>162</v>
      </c>
      <c r="G235" s="23" t="s">
        <v>253</v>
      </c>
      <c r="H235" s="23" t="s">
        <v>254</v>
      </c>
      <c r="I235" s="118">
        <v>4080</v>
      </c>
      <c r="J235" s="118">
        <v>4080</v>
      </c>
      <c r="K235" s="118"/>
      <c r="L235" s="118"/>
      <c r="M235" s="118"/>
      <c r="N235" s="118"/>
      <c r="O235" s="118"/>
      <c r="P235" s="118"/>
      <c r="Q235" s="118"/>
      <c r="R235" s="118"/>
      <c r="S235" s="118"/>
      <c r="T235" s="118"/>
      <c r="U235" s="94"/>
      <c r="V235" s="118"/>
      <c r="W235" s="118"/>
    </row>
    <row r="236" ht="32.9" customHeight="1" spans="1:23">
      <c r="A236" s="23" t="s">
        <v>526</v>
      </c>
      <c r="B236" s="117" t="s">
        <v>575</v>
      </c>
      <c r="C236" s="23" t="s">
        <v>551</v>
      </c>
      <c r="D236" s="23" t="s">
        <v>78</v>
      </c>
      <c r="E236" s="23" t="s">
        <v>161</v>
      </c>
      <c r="F236" s="23" t="s">
        <v>162</v>
      </c>
      <c r="G236" s="23" t="s">
        <v>257</v>
      </c>
      <c r="H236" s="23" t="s">
        <v>258</v>
      </c>
      <c r="I236" s="118">
        <v>197460</v>
      </c>
      <c r="J236" s="118">
        <v>197460</v>
      </c>
      <c r="K236" s="118"/>
      <c r="L236" s="118"/>
      <c r="M236" s="118"/>
      <c r="N236" s="118"/>
      <c r="O236" s="118"/>
      <c r="P236" s="118"/>
      <c r="Q236" s="118"/>
      <c r="R236" s="118"/>
      <c r="S236" s="118"/>
      <c r="T236" s="118"/>
      <c r="U236" s="94"/>
      <c r="V236" s="118"/>
      <c r="W236" s="118"/>
    </row>
    <row r="237" ht="32.9" customHeight="1" spans="1:23">
      <c r="A237" s="23" t="s">
        <v>526</v>
      </c>
      <c r="B237" s="117" t="s">
        <v>575</v>
      </c>
      <c r="C237" s="23" t="s">
        <v>551</v>
      </c>
      <c r="D237" s="23" t="s">
        <v>78</v>
      </c>
      <c r="E237" s="23" t="s">
        <v>161</v>
      </c>
      <c r="F237" s="23" t="s">
        <v>162</v>
      </c>
      <c r="G237" s="23" t="s">
        <v>259</v>
      </c>
      <c r="H237" s="23" t="s">
        <v>260</v>
      </c>
      <c r="I237" s="118">
        <v>98320</v>
      </c>
      <c r="J237" s="118">
        <v>98320</v>
      </c>
      <c r="K237" s="118"/>
      <c r="L237" s="118"/>
      <c r="M237" s="118"/>
      <c r="N237" s="118"/>
      <c r="O237" s="118"/>
      <c r="P237" s="118"/>
      <c r="Q237" s="118"/>
      <c r="R237" s="118"/>
      <c r="S237" s="118"/>
      <c r="T237" s="118"/>
      <c r="U237" s="94"/>
      <c r="V237" s="118"/>
      <c r="W237" s="118"/>
    </row>
    <row r="238" ht="32.9" customHeight="1" spans="1:23">
      <c r="A238" s="23" t="s">
        <v>526</v>
      </c>
      <c r="B238" s="117" t="s">
        <v>575</v>
      </c>
      <c r="C238" s="23" t="s">
        <v>551</v>
      </c>
      <c r="D238" s="23" t="s">
        <v>78</v>
      </c>
      <c r="E238" s="23" t="s">
        <v>161</v>
      </c>
      <c r="F238" s="23" t="s">
        <v>162</v>
      </c>
      <c r="G238" s="23" t="s">
        <v>343</v>
      </c>
      <c r="H238" s="23" t="s">
        <v>344</v>
      </c>
      <c r="I238" s="118">
        <v>52140</v>
      </c>
      <c r="J238" s="118">
        <v>52140</v>
      </c>
      <c r="K238" s="118"/>
      <c r="L238" s="118"/>
      <c r="M238" s="118"/>
      <c r="N238" s="118"/>
      <c r="O238" s="118"/>
      <c r="P238" s="118"/>
      <c r="Q238" s="118"/>
      <c r="R238" s="118"/>
      <c r="S238" s="118"/>
      <c r="T238" s="118"/>
      <c r="U238" s="94"/>
      <c r="V238" s="118"/>
      <c r="W238" s="118"/>
    </row>
    <row r="239" ht="32.9" customHeight="1" spans="1:23">
      <c r="A239" s="23" t="s">
        <v>526</v>
      </c>
      <c r="B239" s="117" t="s">
        <v>575</v>
      </c>
      <c r="C239" s="23" t="s">
        <v>551</v>
      </c>
      <c r="D239" s="23" t="s">
        <v>78</v>
      </c>
      <c r="E239" s="23" t="s">
        <v>161</v>
      </c>
      <c r="F239" s="23" t="s">
        <v>162</v>
      </c>
      <c r="G239" s="23" t="s">
        <v>449</v>
      </c>
      <c r="H239" s="23" t="s">
        <v>450</v>
      </c>
      <c r="I239" s="118">
        <v>55000</v>
      </c>
      <c r="J239" s="118">
        <v>55000</v>
      </c>
      <c r="K239" s="118"/>
      <c r="L239" s="118"/>
      <c r="M239" s="118"/>
      <c r="N239" s="118"/>
      <c r="O239" s="118"/>
      <c r="P239" s="118"/>
      <c r="Q239" s="118"/>
      <c r="R239" s="118"/>
      <c r="S239" s="118"/>
      <c r="T239" s="118"/>
      <c r="U239" s="94"/>
      <c r="V239" s="118"/>
      <c r="W239" s="118"/>
    </row>
    <row r="240" ht="32.9" customHeight="1" spans="1:23">
      <c r="A240" s="23" t="s">
        <v>526</v>
      </c>
      <c r="B240" s="117" t="s">
        <v>575</v>
      </c>
      <c r="C240" s="23" t="s">
        <v>551</v>
      </c>
      <c r="D240" s="23" t="s">
        <v>78</v>
      </c>
      <c r="E240" s="23" t="s">
        <v>163</v>
      </c>
      <c r="F240" s="23" t="s">
        <v>164</v>
      </c>
      <c r="G240" s="23" t="s">
        <v>245</v>
      </c>
      <c r="H240" s="23" t="s">
        <v>246</v>
      </c>
      <c r="I240" s="118">
        <v>53480</v>
      </c>
      <c r="J240" s="118">
        <v>53480</v>
      </c>
      <c r="K240" s="118"/>
      <c r="L240" s="118"/>
      <c r="M240" s="118"/>
      <c r="N240" s="118"/>
      <c r="O240" s="118"/>
      <c r="P240" s="118"/>
      <c r="Q240" s="118"/>
      <c r="R240" s="118"/>
      <c r="S240" s="118"/>
      <c r="T240" s="118"/>
      <c r="U240" s="94"/>
      <c r="V240" s="118"/>
      <c r="W240" s="118"/>
    </row>
    <row r="241" ht="32.9" customHeight="1" spans="1:23">
      <c r="A241" s="23" t="s">
        <v>526</v>
      </c>
      <c r="B241" s="117" t="s">
        <v>575</v>
      </c>
      <c r="C241" s="23" t="s">
        <v>551</v>
      </c>
      <c r="D241" s="23" t="s">
        <v>78</v>
      </c>
      <c r="E241" s="23" t="s">
        <v>163</v>
      </c>
      <c r="F241" s="23" t="s">
        <v>164</v>
      </c>
      <c r="G241" s="23" t="s">
        <v>247</v>
      </c>
      <c r="H241" s="23" t="s">
        <v>248</v>
      </c>
      <c r="I241" s="118">
        <v>60000</v>
      </c>
      <c r="J241" s="118">
        <v>60000</v>
      </c>
      <c r="K241" s="118"/>
      <c r="L241" s="118"/>
      <c r="M241" s="118"/>
      <c r="N241" s="118"/>
      <c r="O241" s="118"/>
      <c r="P241" s="118"/>
      <c r="Q241" s="118"/>
      <c r="R241" s="118"/>
      <c r="S241" s="118"/>
      <c r="T241" s="118"/>
      <c r="U241" s="94"/>
      <c r="V241" s="118"/>
      <c r="W241" s="118"/>
    </row>
    <row r="242" ht="32.9" customHeight="1" spans="1:23">
      <c r="A242" s="23" t="s">
        <v>526</v>
      </c>
      <c r="B242" s="117" t="s">
        <v>575</v>
      </c>
      <c r="C242" s="23" t="s">
        <v>551</v>
      </c>
      <c r="D242" s="23" t="s">
        <v>78</v>
      </c>
      <c r="E242" s="23" t="s">
        <v>163</v>
      </c>
      <c r="F242" s="23" t="s">
        <v>164</v>
      </c>
      <c r="G242" s="23" t="s">
        <v>253</v>
      </c>
      <c r="H242" s="23" t="s">
        <v>254</v>
      </c>
      <c r="I242" s="118">
        <v>208200</v>
      </c>
      <c r="J242" s="118">
        <v>149000</v>
      </c>
      <c r="K242" s="118"/>
      <c r="L242" s="118"/>
      <c r="M242" s="118"/>
      <c r="N242" s="118"/>
      <c r="O242" s="118"/>
      <c r="P242" s="118"/>
      <c r="Q242" s="118"/>
      <c r="R242" s="118">
        <v>59200</v>
      </c>
      <c r="S242" s="118"/>
      <c r="T242" s="118"/>
      <c r="U242" s="94"/>
      <c r="V242" s="118"/>
      <c r="W242" s="118">
        <v>59200</v>
      </c>
    </row>
    <row r="243" ht="32.9" customHeight="1" spans="1:23">
      <c r="A243" s="23" t="s">
        <v>526</v>
      </c>
      <c r="B243" s="117" t="s">
        <v>575</v>
      </c>
      <c r="C243" s="23" t="s">
        <v>551</v>
      </c>
      <c r="D243" s="23" t="s">
        <v>78</v>
      </c>
      <c r="E243" s="23" t="s">
        <v>163</v>
      </c>
      <c r="F243" s="23" t="s">
        <v>164</v>
      </c>
      <c r="G243" s="23" t="s">
        <v>257</v>
      </c>
      <c r="H243" s="23" t="s">
        <v>258</v>
      </c>
      <c r="I243" s="118">
        <v>410940</v>
      </c>
      <c r="J243" s="118">
        <v>340860</v>
      </c>
      <c r="K243" s="118"/>
      <c r="L243" s="118"/>
      <c r="M243" s="118"/>
      <c r="N243" s="118"/>
      <c r="O243" s="118"/>
      <c r="P243" s="118"/>
      <c r="Q243" s="118"/>
      <c r="R243" s="118">
        <v>70080</v>
      </c>
      <c r="S243" s="118"/>
      <c r="T243" s="118"/>
      <c r="U243" s="94"/>
      <c r="V243" s="118"/>
      <c r="W243" s="118">
        <v>70080</v>
      </c>
    </row>
    <row r="244" ht="32.9" customHeight="1" spans="1:23">
      <c r="A244" s="23" t="s">
        <v>526</v>
      </c>
      <c r="B244" s="117" t="s">
        <v>575</v>
      </c>
      <c r="C244" s="23" t="s">
        <v>551</v>
      </c>
      <c r="D244" s="23" t="s">
        <v>78</v>
      </c>
      <c r="E244" s="23" t="s">
        <v>163</v>
      </c>
      <c r="F244" s="23" t="s">
        <v>164</v>
      </c>
      <c r="G244" s="23" t="s">
        <v>259</v>
      </c>
      <c r="H244" s="23" t="s">
        <v>260</v>
      </c>
      <c r="I244" s="118">
        <v>459887</v>
      </c>
      <c r="J244" s="118">
        <v>228887</v>
      </c>
      <c r="K244" s="118"/>
      <c r="L244" s="118"/>
      <c r="M244" s="118"/>
      <c r="N244" s="118"/>
      <c r="O244" s="118"/>
      <c r="P244" s="118"/>
      <c r="Q244" s="118"/>
      <c r="R244" s="118">
        <v>231000</v>
      </c>
      <c r="S244" s="118"/>
      <c r="T244" s="118"/>
      <c r="U244" s="94"/>
      <c r="V244" s="118"/>
      <c r="W244" s="118">
        <v>231000</v>
      </c>
    </row>
    <row r="245" ht="32.9" customHeight="1" spans="1:23">
      <c r="A245" s="23" t="s">
        <v>526</v>
      </c>
      <c r="B245" s="117" t="s">
        <v>575</v>
      </c>
      <c r="C245" s="23" t="s">
        <v>551</v>
      </c>
      <c r="D245" s="23" t="s">
        <v>78</v>
      </c>
      <c r="E245" s="23" t="s">
        <v>163</v>
      </c>
      <c r="F245" s="23" t="s">
        <v>164</v>
      </c>
      <c r="G245" s="23" t="s">
        <v>263</v>
      </c>
      <c r="H245" s="23" t="s">
        <v>264</v>
      </c>
      <c r="I245" s="118">
        <v>11000</v>
      </c>
      <c r="J245" s="118">
        <v>11000</v>
      </c>
      <c r="K245" s="118"/>
      <c r="L245" s="118"/>
      <c r="M245" s="118"/>
      <c r="N245" s="118"/>
      <c r="O245" s="118"/>
      <c r="P245" s="118"/>
      <c r="Q245" s="118"/>
      <c r="R245" s="118"/>
      <c r="S245" s="118"/>
      <c r="T245" s="118"/>
      <c r="U245" s="94"/>
      <c r="V245" s="118"/>
      <c r="W245" s="118"/>
    </row>
    <row r="246" ht="32.9" customHeight="1" spans="1:23">
      <c r="A246" s="23" t="s">
        <v>526</v>
      </c>
      <c r="B246" s="117" t="s">
        <v>575</v>
      </c>
      <c r="C246" s="23" t="s">
        <v>551</v>
      </c>
      <c r="D246" s="23" t="s">
        <v>78</v>
      </c>
      <c r="E246" s="23" t="s">
        <v>163</v>
      </c>
      <c r="F246" s="23" t="s">
        <v>164</v>
      </c>
      <c r="G246" s="23" t="s">
        <v>343</v>
      </c>
      <c r="H246" s="23" t="s">
        <v>344</v>
      </c>
      <c r="I246" s="118">
        <v>295660</v>
      </c>
      <c r="J246" s="118">
        <v>122333</v>
      </c>
      <c r="K246" s="118"/>
      <c r="L246" s="118"/>
      <c r="M246" s="118"/>
      <c r="N246" s="118"/>
      <c r="O246" s="118"/>
      <c r="P246" s="118"/>
      <c r="Q246" s="118"/>
      <c r="R246" s="118">
        <v>173327</v>
      </c>
      <c r="S246" s="118"/>
      <c r="T246" s="118"/>
      <c r="U246" s="94"/>
      <c r="V246" s="118"/>
      <c r="W246" s="118">
        <v>173327</v>
      </c>
    </row>
    <row r="247" ht="32.9" customHeight="1" spans="1:23">
      <c r="A247" s="23" t="s">
        <v>526</v>
      </c>
      <c r="B247" s="117" t="s">
        <v>575</v>
      </c>
      <c r="C247" s="23" t="s">
        <v>551</v>
      </c>
      <c r="D247" s="23" t="s">
        <v>78</v>
      </c>
      <c r="E247" s="23" t="s">
        <v>163</v>
      </c>
      <c r="F247" s="23" t="s">
        <v>164</v>
      </c>
      <c r="G247" s="23" t="s">
        <v>345</v>
      </c>
      <c r="H247" s="23" t="s">
        <v>346</v>
      </c>
      <c r="I247" s="118">
        <v>50800</v>
      </c>
      <c r="J247" s="118">
        <v>40800</v>
      </c>
      <c r="K247" s="118"/>
      <c r="L247" s="118"/>
      <c r="M247" s="118"/>
      <c r="N247" s="118"/>
      <c r="O247" s="118"/>
      <c r="P247" s="118"/>
      <c r="Q247" s="118"/>
      <c r="R247" s="118">
        <v>10000</v>
      </c>
      <c r="S247" s="118"/>
      <c r="T247" s="118"/>
      <c r="U247" s="94"/>
      <c r="V247" s="118"/>
      <c r="W247" s="118">
        <v>10000</v>
      </c>
    </row>
    <row r="248" ht="32.9" customHeight="1" spans="1:23">
      <c r="A248" s="23" t="s">
        <v>526</v>
      </c>
      <c r="B248" s="117" t="s">
        <v>575</v>
      </c>
      <c r="C248" s="23" t="s">
        <v>551</v>
      </c>
      <c r="D248" s="23" t="s">
        <v>78</v>
      </c>
      <c r="E248" s="23" t="s">
        <v>163</v>
      </c>
      <c r="F248" s="23" t="s">
        <v>164</v>
      </c>
      <c r="G248" s="23" t="s">
        <v>265</v>
      </c>
      <c r="H248" s="23" t="s">
        <v>266</v>
      </c>
      <c r="I248" s="118">
        <v>313833</v>
      </c>
      <c r="J248" s="118">
        <v>122240</v>
      </c>
      <c r="K248" s="118"/>
      <c r="L248" s="118"/>
      <c r="M248" s="118"/>
      <c r="N248" s="118"/>
      <c r="O248" s="118"/>
      <c r="P248" s="118"/>
      <c r="Q248" s="118"/>
      <c r="R248" s="118">
        <v>191593</v>
      </c>
      <c r="S248" s="118"/>
      <c r="T248" s="118"/>
      <c r="U248" s="94"/>
      <c r="V248" s="118"/>
      <c r="W248" s="118">
        <v>191593</v>
      </c>
    </row>
    <row r="249" ht="32.9" customHeight="1" spans="1:23">
      <c r="A249" s="23" t="s">
        <v>526</v>
      </c>
      <c r="B249" s="117" t="s">
        <v>575</v>
      </c>
      <c r="C249" s="23" t="s">
        <v>551</v>
      </c>
      <c r="D249" s="23" t="s">
        <v>78</v>
      </c>
      <c r="E249" s="23" t="s">
        <v>163</v>
      </c>
      <c r="F249" s="23" t="s">
        <v>164</v>
      </c>
      <c r="G249" s="23" t="s">
        <v>236</v>
      </c>
      <c r="H249" s="23" t="s">
        <v>237</v>
      </c>
      <c r="I249" s="118">
        <v>230000</v>
      </c>
      <c r="J249" s="118">
        <v>200000</v>
      </c>
      <c r="K249" s="118"/>
      <c r="L249" s="118"/>
      <c r="M249" s="118"/>
      <c r="N249" s="118"/>
      <c r="O249" s="118"/>
      <c r="P249" s="118"/>
      <c r="Q249" s="118"/>
      <c r="R249" s="118">
        <v>30000</v>
      </c>
      <c r="S249" s="118"/>
      <c r="T249" s="118"/>
      <c r="U249" s="94"/>
      <c r="V249" s="118"/>
      <c r="W249" s="118">
        <v>30000</v>
      </c>
    </row>
    <row r="250" ht="32.9" customHeight="1" spans="1:23">
      <c r="A250" s="23" t="s">
        <v>526</v>
      </c>
      <c r="B250" s="117" t="s">
        <v>575</v>
      </c>
      <c r="C250" s="23" t="s">
        <v>551</v>
      </c>
      <c r="D250" s="23" t="s">
        <v>78</v>
      </c>
      <c r="E250" s="23" t="s">
        <v>163</v>
      </c>
      <c r="F250" s="23" t="s">
        <v>164</v>
      </c>
      <c r="G250" s="23" t="s">
        <v>347</v>
      </c>
      <c r="H250" s="23" t="s">
        <v>348</v>
      </c>
      <c r="I250" s="118">
        <v>16000</v>
      </c>
      <c r="J250" s="118">
        <v>16000</v>
      </c>
      <c r="K250" s="118"/>
      <c r="L250" s="118"/>
      <c r="M250" s="118"/>
      <c r="N250" s="118"/>
      <c r="O250" s="118"/>
      <c r="P250" s="118"/>
      <c r="Q250" s="118"/>
      <c r="R250" s="118"/>
      <c r="S250" s="118"/>
      <c r="T250" s="118"/>
      <c r="U250" s="94"/>
      <c r="V250" s="118"/>
      <c r="W250" s="118"/>
    </row>
    <row r="251" ht="32.9" customHeight="1" spans="1:23">
      <c r="A251" s="23" t="s">
        <v>526</v>
      </c>
      <c r="B251" s="117" t="s">
        <v>575</v>
      </c>
      <c r="C251" s="23" t="s">
        <v>551</v>
      </c>
      <c r="D251" s="23" t="s">
        <v>78</v>
      </c>
      <c r="E251" s="23" t="s">
        <v>163</v>
      </c>
      <c r="F251" s="23" t="s">
        <v>164</v>
      </c>
      <c r="G251" s="23" t="s">
        <v>243</v>
      </c>
      <c r="H251" s="23" t="s">
        <v>244</v>
      </c>
      <c r="I251" s="118">
        <v>62000</v>
      </c>
      <c r="J251" s="118">
        <v>22000</v>
      </c>
      <c r="K251" s="118"/>
      <c r="L251" s="118"/>
      <c r="M251" s="118"/>
      <c r="N251" s="118"/>
      <c r="O251" s="118"/>
      <c r="P251" s="118"/>
      <c r="Q251" s="118"/>
      <c r="R251" s="118">
        <v>40000</v>
      </c>
      <c r="S251" s="118"/>
      <c r="T251" s="118"/>
      <c r="U251" s="94"/>
      <c r="V251" s="118"/>
      <c r="W251" s="118">
        <v>40000</v>
      </c>
    </row>
    <row r="252" ht="32.9" customHeight="1" spans="1:23">
      <c r="A252" s="23" t="s">
        <v>526</v>
      </c>
      <c r="B252" s="117" t="s">
        <v>575</v>
      </c>
      <c r="C252" s="23" t="s">
        <v>551</v>
      </c>
      <c r="D252" s="23" t="s">
        <v>78</v>
      </c>
      <c r="E252" s="23" t="s">
        <v>163</v>
      </c>
      <c r="F252" s="23" t="s">
        <v>164</v>
      </c>
      <c r="G252" s="23" t="s">
        <v>355</v>
      </c>
      <c r="H252" s="23" t="s">
        <v>356</v>
      </c>
      <c r="I252" s="118">
        <v>49300</v>
      </c>
      <c r="J252" s="118">
        <v>42300</v>
      </c>
      <c r="K252" s="118"/>
      <c r="L252" s="118"/>
      <c r="M252" s="118"/>
      <c r="N252" s="118"/>
      <c r="O252" s="118"/>
      <c r="P252" s="118"/>
      <c r="Q252" s="118"/>
      <c r="R252" s="118">
        <v>7000</v>
      </c>
      <c r="S252" s="118"/>
      <c r="T252" s="118"/>
      <c r="U252" s="94"/>
      <c r="V252" s="118"/>
      <c r="W252" s="118">
        <v>7000</v>
      </c>
    </row>
    <row r="253" ht="32.9" customHeight="1" spans="1:23">
      <c r="A253" s="23" t="s">
        <v>526</v>
      </c>
      <c r="B253" s="117" t="s">
        <v>575</v>
      </c>
      <c r="C253" s="23" t="s">
        <v>551</v>
      </c>
      <c r="D253" s="23" t="s">
        <v>78</v>
      </c>
      <c r="E253" s="23" t="s">
        <v>163</v>
      </c>
      <c r="F253" s="23" t="s">
        <v>164</v>
      </c>
      <c r="G253" s="23" t="s">
        <v>449</v>
      </c>
      <c r="H253" s="23" t="s">
        <v>450</v>
      </c>
      <c r="I253" s="118">
        <v>203000</v>
      </c>
      <c r="J253" s="118">
        <v>18000</v>
      </c>
      <c r="K253" s="118"/>
      <c r="L253" s="118"/>
      <c r="M253" s="118"/>
      <c r="N253" s="118"/>
      <c r="O253" s="118"/>
      <c r="P253" s="118"/>
      <c r="Q253" s="118"/>
      <c r="R253" s="118">
        <v>185000</v>
      </c>
      <c r="S253" s="118"/>
      <c r="T253" s="118"/>
      <c r="U253" s="94"/>
      <c r="V253" s="118"/>
      <c r="W253" s="118">
        <v>185000</v>
      </c>
    </row>
    <row r="254" ht="32.9" customHeight="1" spans="1:23">
      <c r="A254" s="23" t="s">
        <v>526</v>
      </c>
      <c r="B254" s="117" t="s">
        <v>575</v>
      </c>
      <c r="C254" s="23" t="s">
        <v>551</v>
      </c>
      <c r="D254" s="23" t="s">
        <v>78</v>
      </c>
      <c r="E254" s="23" t="s">
        <v>163</v>
      </c>
      <c r="F254" s="23" t="s">
        <v>164</v>
      </c>
      <c r="G254" s="23" t="s">
        <v>364</v>
      </c>
      <c r="H254" s="23" t="s">
        <v>365</v>
      </c>
      <c r="I254" s="118">
        <v>50000</v>
      </c>
      <c r="J254" s="118">
        <v>50000</v>
      </c>
      <c r="K254" s="118"/>
      <c r="L254" s="118"/>
      <c r="M254" s="118"/>
      <c r="N254" s="118"/>
      <c r="O254" s="118"/>
      <c r="P254" s="118"/>
      <c r="Q254" s="118"/>
      <c r="R254" s="118"/>
      <c r="S254" s="118"/>
      <c r="T254" s="118"/>
      <c r="U254" s="94"/>
      <c r="V254" s="118"/>
      <c r="W254" s="118"/>
    </row>
    <row r="255" ht="32.9" customHeight="1" spans="1:23">
      <c r="A255" s="23"/>
      <c r="B255" s="23"/>
      <c r="C255" s="23" t="s">
        <v>576</v>
      </c>
      <c r="D255" s="23"/>
      <c r="E255" s="23"/>
      <c r="F255" s="23"/>
      <c r="G255" s="23"/>
      <c r="H255" s="23"/>
      <c r="I255" s="118">
        <v>41530</v>
      </c>
      <c r="J255" s="118"/>
      <c r="K255" s="118"/>
      <c r="L255" s="118"/>
      <c r="M255" s="118"/>
      <c r="N255" s="118">
        <v>41530</v>
      </c>
      <c r="O255" s="118"/>
      <c r="P255" s="118"/>
      <c r="Q255" s="118"/>
      <c r="R255" s="118"/>
      <c r="S255" s="118"/>
      <c r="T255" s="118"/>
      <c r="U255" s="94"/>
      <c r="V255" s="118"/>
      <c r="W255" s="118"/>
    </row>
    <row r="256" ht="32.9" customHeight="1" spans="1:23">
      <c r="A256" s="23" t="s">
        <v>523</v>
      </c>
      <c r="B256" s="117" t="s">
        <v>577</v>
      </c>
      <c r="C256" s="23" t="s">
        <v>576</v>
      </c>
      <c r="D256" s="23" t="s">
        <v>80</v>
      </c>
      <c r="E256" s="23" t="s">
        <v>108</v>
      </c>
      <c r="F256" s="23" t="s">
        <v>109</v>
      </c>
      <c r="G256" s="23" t="s">
        <v>247</v>
      </c>
      <c r="H256" s="23" t="s">
        <v>248</v>
      </c>
      <c r="I256" s="118">
        <v>5000</v>
      </c>
      <c r="J256" s="118"/>
      <c r="K256" s="118"/>
      <c r="L256" s="118"/>
      <c r="M256" s="118"/>
      <c r="N256" s="118">
        <v>5000</v>
      </c>
      <c r="O256" s="118"/>
      <c r="P256" s="118"/>
      <c r="Q256" s="118"/>
      <c r="R256" s="118"/>
      <c r="S256" s="118"/>
      <c r="T256" s="118"/>
      <c r="U256" s="94"/>
      <c r="V256" s="118"/>
      <c r="W256" s="118"/>
    </row>
    <row r="257" ht="32.9" customHeight="1" spans="1:23">
      <c r="A257" s="23" t="s">
        <v>523</v>
      </c>
      <c r="B257" s="117" t="s">
        <v>577</v>
      </c>
      <c r="C257" s="23" t="s">
        <v>576</v>
      </c>
      <c r="D257" s="23" t="s">
        <v>80</v>
      </c>
      <c r="E257" s="23" t="s">
        <v>108</v>
      </c>
      <c r="F257" s="23" t="s">
        <v>109</v>
      </c>
      <c r="G257" s="23" t="s">
        <v>257</v>
      </c>
      <c r="H257" s="23" t="s">
        <v>258</v>
      </c>
      <c r="I257" s="118">
        <v>17170</v>
      </c>
      <c r="J257" s="118"/>
      <c r="K257" s="118"/>
      <c r="L257" s="118"/>
      <c r="M257" s="118"/>
      <c r="N257" s="118">
        <v>17170</v>
      </c>
      <c r="O257" s="118"/>
      <c r="P257" s="118"/>
      <c r="Q257" s="118"/>
      <c r="R257" s="118"/>
      <c r="S257" s="118"/>
      <c r="T257" s="118"/>
      <c r="U257" s="94"/>
      <c r="V257" s="118"/>
      <c r="W257" s="118"/>
    </row>
    <row r="258" ht="32.9" customHeight="1" spans="1:23">
      <c r="A258" s="23" t="s">
        <v>523</v>
      </c>
      <c r="B258" s="117" t="s">
        <v>577</v>
      </c>
      <c r="C258" s="23" t="s">
        <v>576</v>
      </c>
      <c r="D258" s="23" t="s">
        <v>80</v>
      </c>
      <c r="E258" s="23" t="s">
        <v>108</v>
      </c>
      <c r="F258" s="23" t="s">
        <v>109</v>
      </c>
      <c r="G258" s="23" t="s">
        <v>345</v>
      </c>
      <c r="H258" s="23" t="s">
        <v>346</v>
      </c>
      <c r="I258" s="118">
        <v>13200</v>
      </c>
      <c r="J258" s="118"/>
      <c r="K258" s="118"/>
      <c r="L258" s="118"/>
      <c r="M258" s="118"/>
      <c r="N258" s="118">
        <v>13200</v>
      </c>
      <c r="O258" s="118"/>
      <c r="P258" s="118"/>
      <c r="Q258" s="118"/>
      <c r="R258" s="118"/>
      <c r="S258" s="118"/>
      <c r="T258" s="118"/>
      <c r="U258" s="94"/>
      <c r="V258" s="118"/>
      <c r="W258" s="118"/>
    </row>
    <row r="259" ht="32.9" customHeight="1" spans="1:23">
      <c r="A259" s="23" t="s">
        <v>523</v>
      </c>
      <c r="B259" s="117" t="s">
        <v>577</v>
      </c>
      <c r="C259" s="23" t="s">
        <v>576</v>
      </c>
      <c r="D259" s="23" t="s">
        <v>80</v>
      </c>
      <c r="E259" s="23" t="s">
        <v>108</v>
      </c>
      <c r="F259" s="23" t="s">
        <v>109</v>
      </c>
      <c r="G259" s="23" t="s">
        <v>265</v>
      </c>
      <c r="H259" s="23" t="s">
        <v>266</v>
      </c>
      <c r="I259" s="118">
        <v>800</v>
      </c>
      <c r="J259" s="118"/>
      <c r="K259" s="118"/>
      <c r="L259" s="118"/>
      <c r="M259" s="118"/>
      <c r="N259" s="118">
        <v>800</v>
      </c>
      <c r="O259" s="118"/>
      <c r="P259" s="118"/>
      <c r="Q259" s="118"/>
      <c r="R259" s="118"/>
      <c r="S259" s="118"/>
      <c r="T259" s="118"/>
      <c r="U259" s="94"/>
      <c r="V259" s="118"/>
      <c r="W259" s="118"/>
    </row>
    <row r="260" ht="32.9" customHeight="1" spans="1:23">
      <c r="A260" s="23" t="s">
        <v>523</v>
      </c>
      <c r="B260" s="117" t="s">
        <v>577</v>
      </c>
      <c r="C260" s="23" t="s">
        <v>576</v>
      </c>
      <c r="D260" s="23" t="s">
        <v>80</v>
      </c>
      <c r="E260" s="23" t="s">
        <v>108</v>
      </c>
      <c r="F260" s="23" t="s">
        <v>109</v>
      </c>
      <c r="G260" s="23" t="s">
        <v>243</v>
      </c>
      <c r="H260" s="23" t="s">
        <v>244</v>
      </c>
      <c r="I260" s="118">
        <v>5360</v>
      </c>
      <c r="J260" s="118"/>
      <c r="K260" s="118"/>
      <c r="L260" s="118"/>
      <c r="M260" s="118"/>
      <c r="N260" s="118">
        <v>5360</v>
      </c>
      <c r="O260" s="118"/>
      <c r="P260" s="118"/>
      <c r="Q260" s="118"/>
      <c r="R260" s="118"/>
      <c r="S260" s="118"/>
      <c r="T260" s="118"/>
      <c r="U260" s="94"/>
      <c r="V260" s="118"/>
      <c r="W260" s="118"/>
    </row>
    <row r="261" ht="32.9" customHeight="1" spans="1:23">
      <c r="A261" s="23"/>
      <c r="B261" s="23"/>
      <c r="C261" s="23" t="s">
        <v>544</v>
      </c>
      <c r="D261" s="23"/>
      <c r="E261" s="23"/>
      <c r="F261" s="23"/>
      <c r="G261" s="23"/>
      <c r="H261" s="23"/>
      <c r="I261" s="118">
        <v>1543200</v>
      </c>
      <c r="J261" s="118">
        <v>1543200</v>
      </c>
      <c r="K261" s="118">
        <v>1543200</v>
      </c>
      <c r="L261" s="118"/>
      <c r="M261" s="118"/>
      <c r="N261" s="118"/>
      <c r="O261" s="118"/>
      <c r="P261" s="118"/>
      <c r="Q261" s="118"/>
      <c r="R261" s="118"/>
      <c r="S261" s="118"/>
      <c r="T261" s="118"/>
      <c r="U261" s="94"/>
      <c r="V261" s="118"/>
      <c r="W261" s="118"/>
    </row>
    <row r="262" ht="32.9" customHeight="1" spans="1:23">
      <c r="A262" s="23" t="s">
        <v>545</v>
      </c>
      <c r="B262" s="117" t="s">
        <v>578</v>
      </c>
      <c r="C262" s="23" t="s">
        <v>544</v>
      </c>
      <c r="D262" s="23" t="s">
        <v>80</v>
      </c>
      <c r="E262" s="23" t="s">
        <v>163</v>
      </c>
      <c r="F262" s="23" t="s">
        <v>164</v>
      </c>
      <c r="G262" s="23" t="s">
        <v>428</v>
      </c>
      <c r="H262" s="23" t="s">
        <v>427</v>
      </c>
      <c r="I262" s="118">
        <v>1543200</v>
      </c>
      <c r="J262" s="118">
        <v>1543200</v>
      </c>
      <c r="K262" s="118">
        <v>1543200</v>
      </c>
      <c r="L262" s="118"/>
      <c r="M262" s="118"/>
      <c r="N262" s="118"/>
      <c r="O262" s="118"/>
      <c r="P262" s="118"/>
      <c r="Q262" s="118"/>
      <c r="R262" s="118"/>
      <c r="S262" s="118"/>
      <c r="T262" s="118"/>
      <c r="U262" s="94"/>
      <c r="V262" s="118"/>
      <c r="W262" s="118"/>
    </row>
    <row r="263" ht="32.9" customHeight="1" spans="1:23">
      <c r="A263" s="23"/>
      <c r="B263" s="23"/>
      <c r="C263" s="23" t="s">
        <v>551</v>
      </c>
      <c r="D263" s="23"/>
      <c r="E263" s="23"/>
      <c r="F263" s="23"/>
      <c r="G263" s="23"/>
      <c r="H263" s="23"/>
      <c r="I263" s="118">
        <v>6276600</v>
      </c>
      <c r="J263" s="118">
        <v>3769400</v>
      </c>
      <c r="K263" s="118"/>
      <c r="L263" s="118"/>
      <c r="M263" s="118"/>
      <c r="N263" s="118"/>
      <c r="O263" s="118"/>
      <c r="P263" s="118"/>
      <c r="Q263" s="118"/>
      <c r="R263" s="118">
        <v>2507200</v>
      </c>
      <c r="S263" s="118"/>
      <c r="T263" s="118"/>
      <c r="U263" s="94"/>
      <c r="V263" s="118"/>
      <c r="W263" s="118">
        <v>2507200</v>
      </c>
    </row>
    <row r="264" ht="32.9" customHeight="1" spans="1:23">
      <c r="A264" s="23" t="s">
        <v>526</v>
      </c>
      <c r="B264" s="117" t="s">
        <v>579</v>
      </c>
      <c r="C264" s="23" t="s">
        <v>551</v>
      </c>
      <c r="D264" s="23" t="s">
        <v>80</v>
      </c>
      <c r="E264" s="23" t="s">
        <v>161</v>
      </c>
      <c r="F264" s="23" t="s">
        <v>162</v>
      </c>
      <c r="G264" s="23" t="s">
        <v>253</v>
      </c>
      <c r="H264" s="23" t="s">
        <v>254</v>
      </c>
      <c r="I264" s="118">
        <v>27480</v>
      </c>
      <c r="J264" s="118">
        <v>27480</v>
      </c>
      <c r="K264" s="118"/>
      <c r="L264" s="118"/>
      <c r="M264" s="118"/>
      <c r="N264" s="118"/>
      <c r="O264" s="118"/>
      <c r="P264" s="118"/>
      <c r="Q264" s="118"/>
      <c r="R264" s="118"/>
      <c r="S264" s="118"/>
      <c r="T264" s="118"/>
      <c r="U264" s="94"/>
      <c r="V264" s="118"/>
      <c r="W264" s="118"/>
    </row>
    <row r="265" ht="32.9" customHeight="1" spans="1:23">
      <c r="A265" s="23" t="s">
        <v>526</v>
      </c>
      <c r="B265" s="117" t="s">
        <v>579</v>
      </c>
      <c r="C265" s="23" t="s">
        <v>551</v>
      </c>
      <c r="D265" s="23" t="s">
        <v>80</v>
      </c>
      <c r="E265" s="23" t="s">
        <v>161</v>
      </c>
      <c r="F265" s="23" t="s">
        <v>162</v>
      </c>
      <c r="G265" s="23" t="s">
        <v>257</v>
      </c>
      <c r="H265" s="23" t="s">
        <v>258</v>
      </c>
      <c r="I265" s="118">
        <v>180440</v>
      </c>
      <c r="J265" s="118">
        <v>180440</v>
      </c>
      <c r="K265" s="118"/>
      <c r="L265" s="118"/>
      <c r="M265" s="118"/>
      <c r="N265" s="118"/>
      <c r="O265" s="118"/>
      <c r="P265" s="118"/>
      <c r="Q265" s="118"/>
      <c r="R265" s="118"/>
      <c r="S265" s="118"/>
      <c r="T265" s="118"/>
      <c r="U265" s="94"/>
      <c r="V265" s="118"/>
      <c r="W265" s="118"/>
    </row>
    <row r="266" ht="32.9" customHeight="1" spans="1:23">
      <c r="A266" s="23" t="s">
        <v>526</v>
      </c>
      <c r="B266" s="117" t="s">
        <v>579</v>
      </c>
      <c r="C266" s="23" t="s">
        <v>551</v>
      </c>
      <c r="D266" s="23" t="s">
        <v>80</v>
      </c>
      <c r="E266" s="23" t="s">
        <v>161</v>
      </c>
      <c r="F266" s="23" t="s">
        <v>162</v>
      </c>
      <c r="G266" s="23" t="s">
        <v>259</v>
      </c>
      <c r="H266" s="23" t="s">
        <v>260</v>
      </c>
      <c r="I266" s="118">
        <v>403990</v>
      </c>
      <c r="J266" s="118">
        <v>403990</v>
      </c>
      <c r="K266" s="118"/>
      <c r="L266" s="118"/>
      <c r="M266" s="118"/>
      <c r="N266" s="118"/>
      <c r="O266" s="118"/>
      <c r="P266" s="118"/>
      <c r="Q266" s="118"/>
      <c r="R266" s="118"/>
      <c r="S266" s="118"/>
      <c r="T266" s="118"/>
      <c r="U266" s="94"/>
      <c r="V266" s="118"/>
      <c r="W266" s="118"/>
    </row>
    <row r="267" ht="32.9" customHeight="1" spans="1:23">
      <c r="A267" s="23" t="s">
        <v>526</v>
      </c>
      <c r="B267" s="117" t="s">
        <v>579</v>
      </c>
      <c r="C267" s="23" t="s">
        <v>551</v>
      </c>
      <c r="D267" s="23" t="s">
        <v>80</v>
      </c>
      <c r="E267" s="23" t="s">
        <v>161</v>
      </c>
      <c r="F267" s="23" t="s">
        <v>162</v>
      </c>
      <c r="G267" s="23" t="s">
        <v>343</v>
      </c>
      <c r="H267" s="23" t="s">
        <v>344</v>
      </c>
      <c r="I267" s="118">
        <v>79938</v>
      </c>
      <c r="J267" s="118">
        <v>79938</v>
      </c>
      <c r="K267" s="118"/>
      <c r="L267" s="118"/>
      <c r="M267" s="118"/>
      <c r="N267" s="118"/>
      <c r="O267" s="118"/>
      <c r="P267" s="118"/>
      <c r="Q267" s="118"/>
      <c r="R267" s="118"/>
      <c r="S267" s="118"/>
      <c r="T267" s="118"/>
      <c r="U267" s="94"/>
      <c r="V267" s="118"/>
      <c r="W267" s="118"/>
    </row>
    <row r="268" ht="32.9" customHeight="1" spans="1:23">
      <c r="A268" s="23" t="s">
        <v>526</v>
      </c>
      <c r="B268" s="117" t="s">
        <v>579</v>
      </c>
      <c r="C268" s="23" t="s">
        <v>551</v>
      </c>
      <c r="D268" s="23" t="s">
        <v>80</v>
      </c>
      <c r="E268" s="23" t="s">
        <v>161</v>
      </c>
      <c r="F268" s="23" t="s">
        <v>162</v>
      </c>
      <c r="G268" s="23" t="s">
        <v>265</v>
      </c>
      <c r="H268" s="23" t="s">
        <v>266</v>
      </c>
      <c r="I268" s="118">
        <v>229152</v>
      </c>
      <c r="J268" s="118">
        <v>229152</v>
      </c>
      <c r="K268" s="118"/>
      <c r="L268" s="118"/>
      <c r="M268" s="118"/>
      <c r="N268" s="118"/>
      <c r="O268" s="118"/>
      <c r="P268" s="118"/>
      <c r="Q268" s="118"/>
      <c r="R268" s="118"/>
      <c r="S268" s="118"/>
      <c r="T268" s="118"/>
      <c r="U268" s="94"/>
      <c r="V268" s="118"/>
      <c r="W268" s="118"/>
    </row>
    <row r="269" ht="32.9" customHeight="1" spans="1:23">
      <c r="A269" s="23" t="s">
        <v>526</v>
      </c>
      <c r="B269" s="117" t="s">
        <v>579</v>
      </c>
      <c r="C269" s="23" t="s">
        <v>551</v>
      </c>
      <c r="D269" s="23" t="s">
        <v>80</v>
      </c>
      <c r="E269" s="23" t="s">
        <v>163</v>
      </c>
      <c r="F269" s="23" t="s">
        <v>164</v>
      </c>
      <c r="G269" s="23" t="s">
        <v>245</v>
      </c>
      <c r="H269" s="23" t="s">
        <v>246</v>
      </c>
      <c r="I269" s="118">
        <v>68020.8</v>
      </c>
      <c r="J269" s="118">
        <v>68020.8</v>
      </c>
      <c r="K269" s="118"/>
      <c r="L269" s="118"/>
      <c r="M269" s="118"/>
      <c r="N269" s="118"/>
      <c r="O269" s="118"/>
      <c r="P269" s="118"/>
      <c r="Q269" s="118"/>
      <c r="R269" s="118"/>
      <c r="S269" s="118"/>
      <c r="T269" s="118"/>
      <c r="U269" s="94"/>
      <c r="V269" s="118"/>
      <c r="W269" s="118"/>
    </row>
    <row r="270" ht="32.9" customHeight="1" spans="1:23">
      <c r="A270" s="23" t="s">
        <v>526</v>
      </c>
      <c r="B270" s="117" t="s">
        <v>579</v>
      </c>
      <c r="C270" s="23" t="s">
        <v>551</v>
      </c>
      <c r="D270" s="23" t="s">
        <v>80</v>
      </c>
      <c r="E270" s="23" t="s">
        <v>163</v>
      </c>
      <c r="F270" s="23" t="s">
        <v>164</v>
      </c>
      <c r="G270" s="23" t="s">
        <v>247</v>
      </c>
      <c r="H270" s="23" t="s">
        <v>248</v>
      </c>
      <c r="I270" s="118">
        <v>136640</v>
      </c>
      <c r="J270" s="118">
        <v>136640</v>
      </c>
      <c r="K270" s="118"/>
      <c r="L270" s="118"/>
      <c r="M270" s="118"/>
      <c r="N270" s="118"/>
      <c r="O270" s="118"/>
      <c r="P270" s="118"/>
      <c r="Q270" s="118"/>
      <c r="R270" s="118"/>
      <c r="S270" s="118"/>
      <c r="T270" s="118"/>
      <c r="U270" s="94"/>
      <c r="V270" s="118"/>
      <c r="W270" s="118"/>
    </row>
    <row r="271" ht="32.9" customHeight="1" spans="1:23">
      <c r="A271" s="23" t="s">
        <v>526</v>
      </c>
      <c r="B271" s="117" t="s">
        <v>579</v>
      </c>
      <c r="C271" s="23" t="s">
        <v>551</v>
      </c>
      <c r="D271" s="23" t="s">
        <v>80</v>
      </c>
      <c r="E271" s="23" t="s">
        <v>163</v>
      </c>
      <c r="F271" s="23" t="s">
        <v>164</v>
      </c>
      <c r="G271" s="23" t="s">
        <v>341</v>
      </c>
      <c r="H271" s="23" t="s">
        <v>342</v>
      </c>
      <c r="I271" s="118">
        <v>1000</v>
      </c>
      <c r="J271" s="118">
        <v>1000</v>
      </c>
      <c r="K271" s="118"/>
      <c r="L271" s="118"/>
      <c r="M271" s="118"/>
      <c r="N271" s="118"/>
      <c r="O271" s="118"/>
      <c r="P271" s="118"/>
      <c r="Q271" s="118"/>
      <c r="R271" s="118"/>
      <c r="S271" s="118"/>
      <c r="T271" s="118"/>
      <c r="U271" s="94"/>
      <c r="V271" s="118"/>
      <c r="W271" s="118"/>
    </row>
    <row r="272" ht="32.9" customHeight="1" spans="1:23">
      <c r="A272" s="23" t="s">
        <v>526</v>
      </c>
      <c r="B272" s="117" t="s">
        <v>579</v>
      </c>
      <c r="C272" s="23" t="s">
        <v>551</v>
      </c>
      <c r="D272" s="23" t="s">
        <v>80</v>
      </c>
      <c r="E272" s="23" t="s">
        <v>163</v>
      </c>
      <c r="F272" s="23" t="s">
        <v>164</v>
      </c>
      <c r="G272" s="23" t="s">
        <v>249</v>
      </c>
      <c r="H272" s="23" t="s">
        <v>250</v>
      </c>
      <c r="I272" s="118">
        <v>15000</v>
      </c>
      <c r="J272" s="118">
        <v>15000</v>
      </c>
      <c r="K272" s="118"/>
      <c r="L272" s="118"/>
      <c r="M272" s="118"/>
      <c r="N272" s="118"/>
      <c r="O272" s="118"/>
      <c r="P272" s="118"/>
      <c r="Q272" s="118"/>
      <c r="R272" s="118"/>
      <c r="S272" s="118"/>
      <c r="T272" s="118"/>
      <c r="U272" s="94"/>
      <c r="V272" s="118"/>
      <c r="W272" s="118"/>
    </row>
    <row r="273" ht="32.9" customHeight="1" spans="1:23">
      <c r="A273" s="23" t="s">
        <v>526</v>
      </c>
      <c r="B273" s="117" t="s">
        <v>579</v>
      </c>
      <c r="C273" s="23" t="s">
        <v>551</v>
      </c>
      <c r="D273" s="23" t="s">
        <v>80</v>
      </c>
      <c r="E273" s="23" t="s">
        <v>163</v>
      </c>
      <c r="F273" s="23" t="s">
        <v>164</v>
      </c>
      <c r="G273" s="23" t="s">
        <v>251</v>
      </c>
      <c r="H273" s="23" t="s">
        <v>252</v>
      </c>
      <c r="I273" s="118">
        <v>105000</v>
      </c>
      <c r="J273" s="118">
        <v>105000</v>
      </c>
      <c r="K273" s="118"/>
      <c r="L273" s="118"/>
      <c r="M273" s="118"/>
      <c r="N273" s="118"/>
      <c r="O273" s="118"/>
      <c r="P273" s="118"/>
      <c r="Q273" s="118"/>
      <c r="R273" s="118"/>
      <c r="S273" s="118"/>
      <c r="T273" s="118"/>
      <c r="U273" s="94"/>
      <c r="V273" s="118"/>
      <c r="W273" s="118"/>
    </row>
    <row r="274" ht="32.9" customHeight="1" spans="1:23">
      <c r="A274" s="23" t="s">
        <v>526</v>
      </c>
      <c r="B274" s="117" t="s">
        <v>579</v>
      </c>
      <c r="C274" s="23" t="s">
        <v>551</v>
      </c>
      <c r="D274" s="23" t="s">
        <v>80</v>
      </c>
      <c r="E274" s="23" t="s">
        <v>163</v>
      </c>
      <c r="F274" s="23" t="s">
        <v>164</v>
      </c>
      <c r="G274" s="23" t="s">
        <v>253</v>
      </c>
      <c r="H274" s="23" t="s">
        <v>254</v>
      </c>
      <c r="I274" s="118">
        <v>193788</v>
      </c>
      <c r="J274" s="118">
        <v>121608</v>
      </c>
      <c r="K274" s="118"/>
      <c r="L274" s="118"/>
      <c r="M274" s="118"/>
      <c r="N274" s="118"/>
      <c r="O274" s="118"/>
      <c r="P274" s="118"/>
      <c r="Q274" s="118"/>
      <c r="R274" s="118">
        <v>72180</v>
      </c>
      <c r="S274" s="118"/>
      <c r="T274" s="118"/>
      <c r="U274" s="94"/>
      <c r="V274" s="118"/>
      <c r="W274" s="118">
        <v>72180</v>
      </c>
    </row>
    <row r="275" ht="32.9" customHeight="1" spans="1:23">
      <c r="A275" s="23" t="s">
        <v>526</v>
      </c>
      <c r="B275" s="117" t="s">
        <v>579</v>
      </c>
      <c r="C275" s="23" t="s">
        <v>551</v>
      </c>
      <c r="D275" s="23" t="s">
        <v>80</v>
      </c>
      <c r="E275" s="23" t="s">
        <v>163</v>
      </c>
      <c r="F275" s="23" t="s">
        <v>164</v>
      </c>
      <c r="G275" s="23" t="s">
        <v>255</v>
      </c>
      <c r="H275" s="23" t="s">
        <v>256</v>
      </c>
      <c r="I275" s="118">
        <v>204081</v>
      </c>
      <c r="J275" s="118">
        <v>204081</v>
      </c>
      <c r="K275" s="118"/>
      <c r="L275" s="118"/>
      <c r="M275" s="118"/>
      <c r="N275" s="118"/>
      <c r="O275" s="118"/>
      <c r="P275" s="118"/>
      <c r="Q275" s="118"/>
      <c r="R275" s="118"/>
      <c r="S275" s="118"/>
      <c r="T275" s="118"/>
      <c r="U275" s="94"/>
      <c r="V275" s="118"/>
      <c r="W275" s="118"/>
    </row>
    <row r="276" ht="32.9" customHeight="1" spans="1:23">
      <c r="A276" s="23" t="s">
        <v>526</v>
      </c>
      <c r="B276" s="117" t="s">
        <v>579</v>
      </c>
      <c r="C276" s="23" t="s">
        <v>551</v>
      </c>
      <c r="D276" s="23" t="s">
        <v>80</v>
      </c>
      <c r="E276" s="23" t="s">
        <v>163</v>
      </c>
      <c r="F276" s="23" t="s">
        <v>164</v>
      </c>
      <c r="G276" s="23" t="s">
        <v>257</v>
      </c>
      <c r="H276" s="23" t="s">
        <v>258</v>
      </c>
      <c r="I276" s="118">
        <v>527380</v>
      </c>
      <c r="J276" s="118">
        <v>292680</v>
      </c>
      <c r="K276" s="118"/>
      <c r="L276" s="118"/>
      <c r="M276" s="118"/>
      <c r="N276" s="118"/>
      <c r="O276" s="118"/>
      <c r="P276" s="118"/>
      <c r="Q276" s="118"/>
      <c r="R276" s="118">
        <v>234700</v>
      </c>
      <c r="S276" s="118"/>
      <c r="T276" s="118"/>
      <c r="U276" s="94"/>
      <c r="V276" s="118"/>
      <c r="W276" s="118">
        <v>234700</v>
      </c>
    </row>
    <row r="277" ht="32.9" customHeight="1" spans="1:23">
      <c r="A277" s="23" t="s">
        <v>526</v>
      </c>
      <c r="B277" s="117" t="s">
        <v>579</v>
      </c>
      <c r="C277" s="23" t="s">
        <v>551</v>
      </c>
      <c r="D277" s="23" t="s">
        <v>80</v>
      </c>
      <c r="E277" s="23" t="s">
        <v>163</v>
      </c>
      <c r="F277" s="23" t="s">
        <v>164</v>
      </c>
      <c r="G277" s="23" t="s">
        <v>259</v>
      </c>
      <c r="H277" s="23" t="s">
        <v>260</v>
      </c>
      <c r="I277" s="118">
        <v>1518992</v>
      </c>
      <c r="J277" s="118">
        <v>945932</v>
      </c>
      <c r="K277" s="118"/>
      <c r="L277" s="118"/>
      <c r="M277" s="118"/>
      <c r="N277" s="118"/>
      <c r="O277" s="118"/>
      <c r="P277" s="118"/>
      <c r="Q277" s="118"/>
      <c r="R277" s="118">
        <v>573060</v>
      </c>
      <c r="S277" s="118"/>
      <c r="T277" s="118"/>
      <c r="U277" s="94"/>
      <c r="V277" s="118"/>
      <c r="W277" s="118">
        <v>573060</v>
      </c>
    </row>
    <row r="278" ht="32.9" customHeight="1" spans="1:23">
      <c r="A278" s="23" t="s">
        <v>526</v>
      </c>
      <c r="B278" s="117" t="s">
        <v>579</v>
      </c>
      <c r="C278" s="23" t="s">
        <v>551</v>
      </c>
      <c r="D278" s="23" t="s">
        <v>80</v>
      </c>
      <c r="E278" s="23" t="s">
        <v>163</v>
      </c>
      <c r="F278" s="23" t="s">
        <v>164</v>
      </c>
      <c r="G278" s="23" t="s">
        <v>329</v>
      </c>
      <c r="H278" s="23" t="s">
        <v>330</v>
      </c>
      <c r="I278" s="118">
        <v>83400</v>
      </c>
      <c r="J278" s="118">
        <v>26700</v>
      </c>
      <c r="K278" s="118"/>
      <c r="L278" s="118"/>
      <c r="M278" s="118"/>
      <c r="N278" s="118"/>
      <c r="O278" s="118"/>
      <c r="P278" s="118"/>
      <c r="Q278" s="118"/>
      <c r="R278" s="118">
        <v>56700</v>
      </c>
      <c r="S278" s="118"/>
      <c r="T278" s="118"/>
      <c r="U278" s="94"/>
      <c r="V278" s="118"/>
      <c r="W278" s="118">
        <v>56700</v>
      </c>
    </row>
    <row r="279" ht="32.9" customHeight="1" spans="1:23">
      <c r="A279" s="23" t="s">
        <v>526</v>
      </c>
      <c r="B279" s="117" t="s">
        <v>579</v>
      </c>
      <c r="C279" s="23" t="s">
        <v>551</v>
      </c>
      <c r="D279" s="23" t="s">
        <v>80</v>
      </c>
      <c r="E279" s="23" t="s">
        <v>163</v>
      </c>
      <c r="F279" s="23" t="s">
        <v>164</v>
      </c>
      <c r="G279" s="23" t="s">
        <v>263</v>
      </c>
      <c r="H279" s="23" t="s">
        <v>264</v>
      </c>
      <c r="I279" s="118">
        <v>22000</v>
      </c>
      <c r="J279" s="118">
        <v>22000</v>
      </c>
      <c r="K279" s="118"/>
      <c r="L279" s="118"/>
      <c r="M279" s="118"/>
      <c r="N279" s="118"/>
      <c r="O279" s="118"/>
      <c r="P279" s="118"/>
      <c r="Q279" s="118"/>
      <c r="R279" s="118"/>
      <c r="S279" s="118"/>
      <c r="T279" s="118"/>
      <c r="U279" s="94"/>
      <c r="V279" s="118"/>
      <c r="W279" s="118"/>
    </row>
    <row r="280" ht="32.9" customHeight="1" spans="1:23">
      <c r="A280" s="23" t="s">
        <v>526</v>
      </c>
      <c r="B280" s="117" t="s">
        <v>579</v>
      </c>
      <c r="C280" s="23" t="s">
        <v>551</v>
      </c>
      <c r="D280" s="23" t="s">
        <v>80</v>
      </c>
      <c r="E280" s="23" t="s">
        <v>163</v>
      </c>
      <c r="F280" s="23" t="s">
        <v>164</v>
      </c>
      <c r="G280" s="23" t="s">
        <v>343</v>
      </c>
      <c r="H280" s="23" t="s">
        <v>344</v>
      </c>
      <c r="I280" s="118">
        <v>277854.4</v>
      </c>
      <c r="J280" s="118">
        <v>51690</v>
      </c>
      <c r="K280" s="118"/>
      <c r="L280" s="118"/>
      <c r="M280" s="118"/>
      <c r="N280" s="118"/>
      <c r="O280" s="118"/>
      <c r="P280" s="118"/>
      <c r="Q280" s="118"/>
      <c r="R280" s="118">
        <v>226164.4</v>
      </c>
      <c r="S280" s="118"/>
      <c r="T280" s="118"/>
      <c r="U280" s="94"/>
      <c r="V280" s="118"/>
      <c r="W280" s="118">
        <v>226164.4</v>
      </c>
    </row>
    <row r="281" ht="32.9" customHeight="1" spans="1:23">
      <c r="A281" s="23" t="s">
        <v>526</v>
      </c>
      <c r="B281" s="117" t="s">
        <v>579</v>
      </c>
      <c r="C281" s="23" t="s">
        <v>551</v>
      </c>
      <c r="D281" s="23" t="s">
        <v>80</v>
      </c>
      <c r="E281" s="23" t="s">
        <v>163</v>
      </c>
      <c r="F281" s="23" t="s">
        <v>164</v>
      </c>
      <c r="G281" s="23" t="s">
        <v>345</v>
      </c>
      <c r="H281" s="23" t="s">
        <v>346</v>
      </c>
      <c r="I281" s="118">
        <v>113600</v>
      </c>
      <c r="J281" s="118">
        <v>80000</v>
      </c>
      <c r="K281" s="118"/>
      <c r="L281" s="118"/>
      <c r="M281" s="118"/>
      <c r="N281" s="118"/>
      <c r="O281" s="118"/>
      <c r="P281" s="118"/>
      <c r="Q281" s="118"/>
      <c r="R281" s="118">
        <v>33600</v>
      </c>
      <c r="S281" s="118"/>
      <c r="T281" s="118"/>
      <c r="U281" s="94"/>
      <c r="V281" s="118"/>
      <c r="W281" s="118">
        <v>33600</v>
      </c>
    </row>
    <row r="282" ht="32.9" customHeight="1" spans="1:23">
      <c r="A282" s="23" t="s">
        <v>526</v>
      </c>
      <c r="B282" s="117" t="s">
        <v>579</v>
      </c>
      <c r="C282" s="23" t="s">
        <v>551</v>
      </c>
      <c r="D282" s="23" t="s">
        <v>80</v>
      </c>
      <c r="E282" s="23" t="s">
        <v>163</v>
      </c>
      <c r="F282" s="23" t="s">
        <v>164</v>
      </c>
      <c r="G282" s="23" t="s">
        <v>265</v>
      </c>
      <c r="H282" s="23" t="s">
        <v>266</v>
      </c>
      <c r="I282" s="118">
        <v>1198473.2</v>
      </c>
      <c r="J282" s="118">
        <v>318393.2</v>
      </c>
      <c r="K282" s="118"/>
      <c r="L282" s="118"/>
      <c r="M282" s="118"/>
      <c r="N282" s="118"/>
      <c r="O282" s="118"/>
      <c r="P282" s="118"/>
      <c r="Q282" s="118"/>
      <c r="R282" s="118">
        <v>880080</v>
      </c>
      <c r="S282" s="118"/>
      <c r="T282" s="118"/>
      <c r="U282" s="94"/>
      <c r="V282" s="118"/>
      <c r="W282" s="118">
        <v>880080</v>
      </c>
    </row>
    <row r="283" ht="32.9" customHeight="1" spans="1:23">
      <c r="A283" s="23" t="s">
        <v>526</v>
      </c>
      <c r="B283" s="117" t="s">
        <v>579</v>
      </c>
      <c r="C283" s="23" t="s">
        <v>551</v>
      </c>
      <c r="D283" s="23" t="s">
        <v>80</v>
      </c>
      <c r="E283" s="23" t="s">
        <v>163</v>
      </c>
      <c r="F283" s="23" t="s">
        <v>164</v>
      </c>
      <c r="G283" s="23" t="s">
        <v>236</v>
      </c>
      <c r="H283" s="23" t="s">
        <v>237</v>
      </c>
      <c r="I283" s="118">
        <v>166500</v>
      </c>
      <c r="J283" s="118">
        <v>166500</v>
      </c>
      <c r="K283" s="118"/>
      <c r="L283" s="118"/>
      <c r="M283" s="118"/>
      <c r="N283" s="118"/>
      <c r="O283" s="118"/>
      <c r="P283" s="118"/>
      <c r="Q283" s="118"/>
      <c r="R283" s="118"/>
      <c r="S283" s="118"/>
      <c r="T283" s="118"/>
      <c r="U283" s="94"/>
      <c r="V283" s="118"/>
      <c r="W283" s="118"/>
    </row>
    <row r="284" ht="32.9" customHeight="1" spans="1:23">
      <c r="A284" s="23" t="s">
        <v>526</v>
      </c>
      <c r="B284" s="117" t="s">
        <v>579</v>
      </c>
      <c r="C284" s="23" t="s">
        <v>551</v>
      </c>
      <c r="D284" s="23" t="s">
        <v>80</v>
      </c>
      <c r="E284" s="23" t="s">
        <v>163</v>
      </c>
      <c r="F284" s="23" t="s">
        <v>164</v>
      </c>
      <c r="G284" s="23" t="s">
        <v>347</v>
      </c>
      <c r="H284" s="23" t="s">
        <v>348</v>
      </c>
      <c r="I284" s="118">
        <v>293155</v>
      </c>
      <c r="J284" s="118">
        <v>293155</v>
      </c>
      <c r="K284" s="118"/>
      <c r="L284" s="118"/>
      <c r="M284" s="118"/>
      <c r="N284" s="118"/>
      <c r="O284" s="118"/>
      <c r="P284" s="118"/>
      <c r="Q284" s="118"/>
      <c r="R284" s="118"/>
      <c r="S284" s="118"/>
      <c r="T284" s="118"/>
      <c r="U284" s="94"/>
      <c r="V284" s="118"/>
      <c r="W284" s="118"/>
    </row>
    <row r="285" ht="32.9" customHeight="1" spans="1:23">
      <c r="A285" s="23" t="s">
        <v>526</v>
      </c>
      <c r="B285" s="117" t="s">
        <v>579</v>
      </c>
      <c r="C285" s="23" t="s">
        <v>551</v>
      </c>
      <c r="D285" s="23" t="s">
        <v>80</v>
      </c>
      <c r="E285" s="23" t="s">
        <v>163</v>
      </c>
      <c r="F285" s="23" t="s">
        <v>164</v>
      </c>
      <c r="G285" s="23" t="s">
        <v>355</v>
      </c>
      <c r="H285" s="23" t="s">
        <v>356</v>
      </c>
      <c r="I285" s="118">
        <v>207715.6</v>
      </c>
      <c r="J285" s="118"/>
      <c r="K285" s="118"/>
      <c r="L285" s="118"/>
      <c r="M285" s="118"/>
      <c r="N285" s="118"/>
      <c r="O285" s="118"/>
      <c r="P285" s="118"/>
      <c r="Q285" s="118"/>
      <c r="R285" s="118">
        <v>207715.6</v>
      </c>
      <c r="S285" s="118"/>
      <c r="T285" s="118"/>
      <c r="U285" s="94"/>
      <c r="V285" s="118"/>
      <c r="W285" s="118">
        <v>207715.6</v>
      </c>
    </row>
    <row r="286" ht="32.9" customHeight="1" spans="1:23">
      <c r="A286" s="23" t="s">
        <v>526</v>
      </c>
      <c r="B286" s="117" t="s">
        <v>579</v>
      </c>
      <c r="C286" s="23" t="s">
        <v>551</v>
      </c>
      <c r="D286" s="23" t="s">
        <v>80</v>
      </c>
      <c r="E286" s="23" t="s">
        <v>163</v>
      </c>
      <c r="F286" s="23" t="s">
        <v>164</v>
      </c>
      <c r="G286" s="23" t="s">
        <v>449</v>
      </c>
      <c r="H286" s="23" t="s">
        <v>450</v>
      </c>
      <c r="I286" s="118">
        <v>123000</v>
      </c>
      <c r="J286" s="118"/>
      <c r="K286" s="118"/>
      <c r="L286" s="118"/>
      <c r="M286" s="118"/>
      <c r="N286" s="118"/>
      <c r="O286" s="118"/>
      <c r="P286" s="118"/>
      <c r="Q286" s="118"/>
      <c r="R286" s="118">
        <v>123000</v>
      </c>
      <c r="S286" s="118"/>
      <c r="T286" s="118"/>
      <c r="U286" s="94"/>
      <c r="V286" s="118"/>
      <c r="W286" s="118">
        <v>123000</v>
      </c>
    </row>
    <row r="287" ht="32.9" customHeight="1" spans="1:23">
      <c r="A287" s="23" t="s">
        <v>526</v>
      </c>
      <c r="B287" s="117" t="s">
        <v>579</v>
      </c>
      <c r="C287" s="23" t="s">
        <v>551</v>
      </c>
      <c r="D287" s="23" t="s">
        <v>80</v>
      </c>
      <c r="E287" s="23" t="s">
        <v>163</v>
      </c>
      <c r="F287" s="23" t="s">
        <v>164</v>
      </c>
      <c r="G287" s="23" t="s">
        <v>364</v>
      </c>
      <c r="H287" s="23" t="s">
        <v>365</v>
      </c>
      <c r="I287" s="118">
        <v>100000</v>
      </c>
      <c r="J287" s="118"/>
      <c r="K287" s="118"/>
      <c r="L287" s="118"/>
      <c r="M287" s="118"/>
      <c r="N287" s="118"/>
      <c r="O287" s="118"/>
      <c r="P287" s="118"/>
      <c r="Q287" s="118"/>
      <c r="R287" s="118">
        <v>100000</v>
      </c>
      <c r="S287" s="118"/>
      <c r="T287" s="118"/>
      <c r="U287" s="94"/>
      <c r="V287" s="118"/>
      <c r="W287" s="118">
        <v>100000</v>
      </c>
    </row>
    <row r="288" ht="32.9" customHeight="1" spans="1:23">
      <c r="A288" s="23"/>
      <c r="B288" s="23"/>
      <c r="C288" s="23" t="s">
        <v>544</v>
      </c>
      <c r="D288" s="23"/>
      <c r="E288" s="23"/>
      <c r="F288" s="23"/>
      <c r="G288" s="23"/>
      <c r="H288" s="23"/>
      <c r="I288" s="118">
        <v>326500</v>
      </c>
      <c r="J288" s="118">
        <v>326500</v>
      </c>
      <c r="K288" s="118">
        <v>326500</v>
      </c>
      <c r="L288" s="118"/>
      <c r="M288" s="118"/>
      <c r="N288" s="118"/>
      <c r="O288" s="118"/>
      <c r="P288" s="118"/>
      <c r="Q288" s="118"/>
      <c r="R288" s="118"/>
      <c r="S288" s="118"/>
      <c r="T288" s="118"/>
      <c r="U288" s="94"/>
      <c r="V288" s="118"/>
      <c r="W288" s="118"/>
    </row>
    <row r="289" ht="32.9" customHeight="1" spans="1:23">
      <c r="A289" s="23" t="s">
        <v>545</v>
      </c>
      <c r="B289" s="117" t="s">
        <v>580</v>
      </c>
      <c r="C289" s="23" t="s">
        <v>544</v>
      </c>
      <c r="D289" s="23" t="s">
        <v>82</v>
      </c>
      <c r="E289" s="23" t="s">
        <v>163</v>
      </c>
      <c r="F289" s="23" t="s">
        <v>164</v>
      </c>
      <c r="G289" s="23" t="s">
        <v>428</v>
      </c>
      <c r="H289" s="23" t="s">
        <v>427</v>
      </c>
      <c r="I289" s="118">
        <v>326500</v>
      </c>
      <c r="J289" s="118">
        <v>326500</v>
      </c>
      <c r="K289" s="118">
        <v>326500</v>
      </c>
      <c r="L289" s="118"/>
      <c r="M289" s="118"/>
      <c r="N289" s="118"/>
      <c r="O289" s="118"/>
      <c r="P289" s="118"/>
      <c r="Q289" s="118"/>
      <c r="R289" s="118"/>
      <c r="S289" s="118"/>
      <c r="T289" s="118"/>
      <c r="U289" s="94"/>
      <c r="V289" s="118"/>
      <c r="W289" s="118"/>
    </row>
    <row r="290" ht="32.9" customHeight="1" spans="1:23">
      <c r="A290" s="23"/>
      <c r="B290" s="23"/>
      <c r="C290" s="23" t="s">
        <v>551</v>
      </c>
      <c r="D290" s="23"/>
      <c r="E290" s="23"/>
      <c r="F290" s="23"/>
      <c r="G290" s="23"/>
      <c r="H290" s="23"/>
      <c r="I290" s="118">
        <v>2301180</v>
      </c>
      <c r="J290" s="118">
        <v>2258800</v>
      </c>
      <c r="K290" s="118"/>
      <c r="L290" s="118"/>
      <c r="M290" s="118"/>
      <c r="N290" s="118"/>
      <c r="O290" s="118"/>
      <c r="P290" s="118"/>
      <c r="Q290" s="118"/>
      <c r="R290" s="118">
        <v>42380</v>
      </c>
      <c r="S290" s="118"/>
      <c r="T290" s="118"/>
      <c r="U290" s="94"/>
      <c r="V290" s="118"/>
      <c r="W290" s="118">
        <v>42380</v>
      </c>
    </row>
    <row r="291" ht="32.9" customHeight="1" spans="1:23">
      <c r="A291" s="23" t="s">
        <v>526</v>
      </c>
      <c r="B291" s="117" t="s">
        <v>581</v>
      </c>
      <c r="C291" s="23" t="s">
        <v>551</v>
      </c>
      <c r="D291" s="23" t="s">
        <v>82</v>
      </c>
      <c r="E291" s="23" t="s">
        <v>161</v>
      </c>
      <c r="F291" s="23" t="s">
        <v>162</v>
      </c>
      <c r="G291" s="23" t="s">
        <v>253</v>
      </c>
      <c r="H291" s="23" t="s">
        <v>254</v>
      </c>
      <c r="I291" s="118">
        <v>65400</v>
      </c>
      <c r="J291" s="118">
        <v>65400</v>
      </c>
      <c r="K291" s="118"/>
      <c r="L291" s="118"/>
      <c r="M291" s="118"/>
      <c r="N291" s="118"/>
      <c r="O291" s="118"/>
      <c r="P291" s="118"/>
      <c r="Q291" s="118"/>
      <c r="R291" s="118"/>
      <c r="S291" s="118"/>
      <c r="T291" s="118"/>
      <c r="U291" s="94"/>
      <c r="V291" s="118"/>
      <c r="W291" s="118"/>
    </row>
    <row r="292" ht="32.9" customHeight="1" spans="1:23">
      <c r="A292" s="23" t="s">
        <v>526</v>
      </c>
      <c r="B292" s="117" t="s">
        <v>581</v>
      </c>
      <c r="C292" s="23" t="s">
        <v>551</v>
      </c>
      <c r="D292" s="23" t="s">
        <v>82</v>
      </c>
      <c r="E292" s="23" t="s">
        <v>161</v>
      </c>
      <c r="F292" s="23" t="s">
        <v>162</v>
      </c>
      <c r="G292" s="23" t="s">
        <v>257</v>
      </c>
      <c r="H292" s="23" t="s">
        <v>258</v>
      </c>
      <c r="I292" s="118">
        <v>211430</v>
      </c>
      <c r="J292" s="118">
        <v>211430</v>
      </c>
      <c r="K292" s="118"/>
      <c r="L292" s="118"/>
      <c r="M292" s="118"/>
      <c r="N292" s="118"/>
      <c r="O292" s="118"/>
      <c r="P292" s="118"/>
      <c r="Q292" s="118"/>
      <c r="R292" s="118"/>
      <c r="S292" s="118"/>
      <c r="T292" s="118"/>
      <c r="U292" s="94"/>
      <c r="V292" s="118"/>
      <c r="W292" s="118"/>
    </row>
    <row r="293" ht="32.9" customHeight="1" spans="1:23">
      <c r="A293" s="23" t="s">
        <v>526</v>
      </c>
      <c r="B293" s="117" t="s">
        <v>581</v>
      </c>
      <c r="C293" s="23" t="s">
        <v>551</v>
      </c>
      <c r="D293" s="23" t="s">
        <v>82</v>
      </c>
      <c r="E293" s="23" t="s">
        <v>161</v>
      </c>
      <c r="F293" s="23" t="s">
        <v>162</v>
      </c>
      <c r="G293" s="23" t="s">
        <v>259</v>
      </c>
      <c r="H293" s="23" t="s">
        <v>260</v>
      </c>
      <c r="I293" s="118">
        <v>133400</v>
      </c>
      <c r="J293" s="118">
        <v>133400</v>
      </c>
      <c r="K293" s="118"/>
      <c r="L293" s="118"/>
      <c r="M293" s="118"/>
      <c r="N293" s="118"/>
      <c r="O293" s="118"/>
      <c r="P293" s="118"/>
      <c r="Q293" s="118"/>
      <c r="R293" s="118"/>
      <c r="S293" s="118"/>
      <c r="T293" s="118"/>
      <c r="U293" s="94"/>
      <c r="V293" s="118"/>
      <c r="W293" s="118"/>
    </row>
    <row r="294" ht="32.9" customHeight="1" spans="1:23">
      <c r="A294" s="23" t="s">
        <v>526</v>
      </c>
      <c r="B294" s="117" t="s">
        <v>581</v>
      </c>
      <c r="C294" s="23" t="s">
        <v>551</v>
      </c>
      <c r="D294" s="23" t="s">
        <v>82</v>
      </c>
      <c r="E294" s="23" t="s">
        <v>161</v>
      </c>
      <c r="F294" s="23" t="s">
        <v>162</v>
      </c>
      <c r="G294" s="23" t="s">
        <v>343</v>
      </c>
      <c r="H294" s="23" t="s">
        <v>344</v>
      </c>
      <c r="I294" s="118">
        <v>144770</v>
      </c>
      <c r="J294" s="118">
        <v>144770</v>
      </c>
      <c r="K294" s="118"/>
      <c r="L294" s="118"/>
      <c r="M294" s="118"/>
      <c r="N294" s="118"/>
      <c r="O294" s="118"/>
      <c r="P294" s="118"/>
      <c r="Q294" s="118"/>
      <c r="R294" s="118"/>
      <c r="S294" s="118"/>
      <c r="T294" s="118"/>
      <c r="U294" s="94"/>
      <c r="V294" s="118"/>
      <c r="W294" s="118"/>
    </row>
    <row r="295" ht="32.9" customHeight="1" spans="1:23">
      <c r="A295" s="23" t="s">
        <v>526</v>
      </c>
      <c r="B295" s="117" t="s">
        <v>581</v>
      </c>
      <c r="C295" s="23" t="s">
        <v>551</v>
      </c>
      <c r="D295" s="23" t="s">
        <v>82</v>
      </c>
      <c r="E295" s="23" t="s">
        <v>161</v>
      </c>
      <c r="F295" s="23" t="s">
        <v>162</v>
      </c>
      <c r="G295" s="23" t="s">
        <v>265</v>
      </c>
      <c r="H295" s="23" t="s">
        <v>266</v>
      </c>
      <c r="I295" s="118">
        <v>5000</v>
      </c>
      <c r="J295" s="118">
        <v>5000</v>
      </c>
      <c r="K295" s="118"/>
      <c r="L295" s="118"/>
      <c r="M295" s="118"/>
      <c r="N295" s="118"/>
      <c r="O295" s="118"/>
      <c r="P295" s="118"/>
      <c r="Q295" s="118"/>
      <c r="R295" s="118"/>
      <c r="S295" s="118"/>
      <c r="T295" s="118"/>
      <c r="U295" s="94"/>
      <c r="V295" s="118"/>
      <c r="W295" s="118"/>
    </row>
    <row r="296" ht="32.9" customHeight="1" spans="1:23">
      <c r="A296" s="23" t="s">
        <v>526</v>
      </c>
      <c r="B296" s="117" t="s">
        <v>581</v>
      </c>
      <c r="C296" s="23" t="s">
        <v>551</v>
      </c>
      <c r="D296" s="23" t="s">
        <v>82</v>
      </c>
      <c r="E296" s="23" t="s">
        <v>163</v>
      </c>
      <c r="F296" s="23" t="s">
        <v>164</v>
      </c>
      <c r="G296" s="23" t="s">
        <v>245</v>
      </c>
      <c r="H296" s="23" t="s">
        <v>246</v>
      </c>
      <c r="I296" s="118">
        <v>17060</v>
      </c>
      <c r="J296" s="118">
        <v>17060</v>
      </c>
      <c r="K296" s="118"/>
      <c r="L296" s="118"/>
      <c r="M296" s="118"/>
      <c r="N296" s="118"/>
      <c r="O296" s="118"/>
      <c r="P296" s="118"/>
      <c r="Q296" s="118"/>
      <c r="R296" s="118"/>
      <c r="S296" s="118"/>
      <c r="T296" s="118"/>
      <c r="U296" s="94"/>
      <c r="V296" s="118"/>
      <c r="W296" s="118"/>
    </row>
    <row r="297" ht="32.9" customHeight="1" spans="1:23">
      <c r="A297" s="23" t="s">
        <v>526</v>
      </c>
      <c r="B297" s="117" t="s">
        <v>581</v>
      </c>
      <c r="C297" s="23" t="s">
        <v>551</v>
      </c>
      <c r="D297" s="23" t="s">
        <v>82</v>
      </c>
      <c r="E297" s="23" t="s">
        <v>163</v>
      </c>
      <c r="F297" s="23" t="s">
        <v>164</v>
      </c>
      <c r="G297" s="23" t="s">
        <v>247</v>
      </c>
      <c r="H297" s="23" t="s">
        <v>248</v>
      </c>
      <c r="I297" s="118">
        <v>14200</v>
      </c>
      <c r="J297" s="118">
        <v>14200</v>
      </c>
      <c r="K297" s="118"/>
      <c r="L297" s="118"/>
      <c r="M297" s="118"/>
      <c r="N297" s="118"/>
      <c r="O297" s="118"/>
      <c r="P297" s="118"/>
      <c r="Q297" s="118"/>
      <c r="R297" s="118"/>
      <c r="S297" s="118"/>
      <c r="T297" s="118"/>
      <c r="U297" s="94"/>
      <c r="V297" s="118"/>
      <c r="W297" s="118"/>
    </row>
    <row r="298" ht="32.9" customHeight="1" spans="1:23">
      <c r="A298" s="23" t="s">
        <v>526</v>
      </c>
      <c r="B298" s="117" t="s">
        <v>581</v>
      </c>
      <c r="C298" s="23" t="s">
        <v>551</v>
      </c>
      <c r="D298" s="23" t="s">
        <v>82</v>
      </c>
      <c r="E298" s="23" t="s">
        <v>163</v>
      </c>
      <c r="F298" s="23" t="s">
        <v>164</v>
      </c>
      <c r="G298" s="23" t="s">
        <v>249</v>
      </c>
      <c r="H298" s="23" t="s">
        <v>250</v>
      </c>
      <c r="I298" s="118">
        <v>9000</v>
      </c>
      <c r="J298" s="118">
        <v>9000</v>
      </c>
      <c r="K298" s="118"/>
      <c r="L298" s="118"/>
      <c r="M298" s="118"/>
      <c r="N298" s="118"/>
      <c r="O298" s="118"/>
      <c r="P298" s="118"/>
      <c r="Q298" s="118"/>
      <c r="R298" s="118"/>
      <c r="S298" s="118"/>
      <c r="T298" s="118"/>
      <c r="U298" s="94"/>
      <c r="V298" s="118"/>
      <c r="W298" s="118"/>
    </row>
    <row r="299" ht="32.9" customHeight="1" spans="1:23">
      <c r="A299" s="23" t="s">
        <v>526</v>
      </c>
      <c r="B299" s="117" t="s">
        <v>581</v>
      </c>
      <c r="C299" s="23" t="s">
        <v>551</v>
      </c>
      <c r="D299" s="23" t="s">
        <v>82</v>
      </c>
      <c r="E299" s="23" t="s">
        <v>163</v>
      </c>
      <c r="F299" s="23" t="s">
        <v>164</v>
      </c>
      <c r="G299" s="23" t="s">
        <v>251</v>
      </c>
      <c r="H299" s="23" t="s">
        <v>252</v>
      </c>
      <c r="I299" s="118">
        <v>84000</v>
      </c>
      <c r="J299" s="118">
        <v>84000</v>
      </c>
      <c r="K299" s="118"/>
      <c r="L299" s="118"/>
      <c r="M299" s="118"/>
      <c r="N299" s="118"/>
      <c r="O299" s="118"/>
      <c r="P299" s="118"/>
      <c r="Q299" s="118"/>
      <c r="R299" s="118"/>
      <c r="S299" s="118"/>
      <c r="T299" s="118"/>
      <c r="U299" s="94"/>
      <c r="V299" s="118"/>
      <c r="W299" s="118"/>
    </row>
    <row r="300" ht="32.9" customHeight="1" spans="1:23">
      <c r="A300" s="23" t="s">
        <v>526</v>
      </c>
      <c r="B300" s="117" t="s">
        <v>581</v>
      </c>
      <c r="C300" s="23" t="s">
        <v>551</v>
      </c>
      <c r="D300" s="23" t="s">
        <v>82</v>
      </c>
      <c r="E300" s="23" t="s">
        <v>163</v>
      </c>
      <c r="F300" s="23" t="s">
        <v>164</v>
      </c>
      <c r="G300" s="23" t="s">
        <v>253</v>
      </c>
      <c r="H300" s="23" t="s">
        <v>254</v>
      </c>
      <c r="I300" s="118">
        <v>80000</v>
      </c>
      <c r="J300" s="118">
        <v>80000</v>
      </c>
      <c r="K300" s="118"/>
      <c r="L300" s="118"/>
      <c r="M300" s="118"/>
      <c r="N300" s="118"/>
      <c r="O300" s="118"/>
      <c r="P300" s="118"/>
      <c r="Q300" s="118"/>
      <c r="R300" s="118"/>
      <c r="S300" s="118"/>
      <c r="T300" s="118"/>
      <c r="U300" s="94"/>
      <c r="V300" s="118"/>
      <c r="W300" s="118"/>
    </row>
    <row r="301" ht="32.9" customHeight="1" spans="1:23">
      <c r="A301" s="23" t="s">
        <v>526</v>
      </c>
      <c r="B301" s="117" t="s">
        <v>581</v>
      </c>
      <c r="C301" s="23" t="s">
        <v>551</v>
      </c>
      <c r="D301" s="23" t="s">
        <v>82</v>
      </c>
      <c r="E301" s="23" t="s">
        <v>163</v>
      </c>
      <c r="F301" s="23" t="s">
        <v>164</v>
      </c>
      <c r="G301" s="23" t="s">
        <v>255</v>
      </c>
      <c r="H301" s="23" t="s">
        <v>256</v>
      </c>
      <c r="I301" s="118">
        <v>43240</v>
      </c>
      <c r="J301" s="118">
        <v>43240</v>
      </c>
      <c r="K301" s="118"/>
      <c r="L301" s="118"/>
      <c r="M301" s="118"/>
      <c r="N301" s="118"/>
      <c r="O301" s="118"/>
      <c r="P301" s="118"/>
      <c r="Q301" s="118"/>
      <c r="R301" s="118"/>
      <c r="S301" s="118"/>
      <c r="T301" s="118"/>
      <c r="U301" s="94"/>
      <c r="V301" s="118"/>
      <c r="W301" s="118"/>
    </row>
    <row r="302" ht="32.9" customHeight="1" spans="1:23">
      <c r="A302" s="23" t="s">
        <v>526</v>
      </c>
      <c r="B302" s="117" t="s">
        <v>581</v>
      </c>
      <c r="C302" s="23" t="s">
        <v>551</v>
      </c>
      <c r="D302" s="23" t="s">
        <v>82</v>
      </c>
      <c r="E302" s="23" t="s">
        <v>163</v>
      </c>
      <c r="F302" s="23" t="s">
        <v>164</v>
      </c>
      <c r="G302" s="23" t="s">
        <v>257</v>
      </c>
      <c r="H302" s="23" t="s">
        <v>258</v>
      </c>
      <c r="I302" s="118">
        <v>233100</v>
      </c>
      <c r="J302" s="118">
        <v>233100</v>
      </c>
      <c r="K302" s="118"/>
      <c r="L302" s="118"/>
      <c r="M302" s="118"/>
      <c r="N302" s="118"/>
      <c r="O302" s="118"/>
      <c r="P302" s="118"/>
      <c r="Q302" s="118"/>
      <c r="R302" s="118"/>
      <c r="S302" s="118"/>
      <c r="T302" s="118"/>
      <c r="U302" s="94"/>
      <c r="V302" s="118"/>
      <c r="W302" s="118"/>
    </row>
    <row r="303" ht="32.9" customHeight="1" spans="1:23">
      <c r="A303" s="23" t="s">
        <v>526</v>
      </c>
      <c r="B303" s="117" t="s">
        <v>581</v>
      </c>
      <c r="C303" s="23" t="s">
        <v>551</v>
      </c>
      <c r="D303" s="23" t="s">
        <v>82</v>
      </c>
      <c r="E303" s="23" t="s">
        <v>163</v>
      </c>
      <c r="F303" s="23" t="s">
        <v>164</v>
      </c>
      <c r="G303" s="23" t="s">
        <v>259</v>
      </c>
      <c r="H303" s="23" t="s">
        <v>260</v>
      </c>
      <c r="I303" s="118">
        <v>219640</v>
      </c>
      <c r="J303" s="118">
        <v>184460</v>
      </c>
      <c r="K303" s="118"/>
      <c r="L303" s="118"/>
      <c r="M303" s="118"/>
      <c r="N303" s="118"/>
      <c r="O303" s="118"/>
      <c r="P303" s="118"/>
      <c r="Q303" s="118"/>
      <c r="R303" s="118">
        <v>35180</v>
      </c>
      <c r="S303" s="118"/>
      <c r="T303" s="118"/>
      <c r="U303" s="94"/>
      <c r="V303" s="118"/>
      <c r="W303" s="118">
        <v>35180</v>
      </c>
    </row>
    <row r="304" ht="32.9" customHeight="1" spans="1:23">
      <c r="A304" s="23" t="s">
        <v>526</v>
      </c>
      <c r="B304" s="117" t="s">
        <v>581</v>
      </c>
      <c r="C304" s="23" t="s">
        <v>551</v>
      </c>
      <c r="D304" s="23" t="s">
        <v>82</v>
      </c>
      <c r="E304" s="23" t="s">
        <v>163</v>
      </c>
      <c r="F304" s="23" t="s">
        <v>164</v>
      </c>
      <c r="G304" s="23" t="s">
        <v>263</v>
      </c>
      <c r="H304" s="23" t="s">
        <v>264</v>
      </c>
      <c r="I304" s="118">
        <v>30000</v>
      </c>
      <c r="J304" s="118">
        <v>30000</v>
      </c>
      <c r="K304" s="118"/>
      <c r="L304" s="118"/>
      <c r="M304" s="118"/>
      <c r="N304" s="118"/>
      <c r="O304" s="118"/>
      <c r="P304" s="118"/>
      <c r="Q304" s="118"/>
      <c r="R304" s="118"/>
      <c r="S304" s="118"/>
      <c r="T304" s="118"/>
      <c r="U304" s="94"/>
      <c r="V304" s="118"/>
      <c r="W304" s="118"/>
    </row>
    <row r="305" ht="32.9" customHeight="1" spans="1:23">
      <c r="A305" s="23" t="s">
        <v>526</v>
      </c>
      <c r="B305" s="117" t="s">
        <v>581</v>
      </c>
      <c r="C305" s="23" t="s">
        <v>551</v>
      </c>
      <c r="D305" s="23" t="s">
        <v>82</v>
      </c>
      <c r="E305" s="23" t="s">
        <v>163</v>
      </c>
      <c r="F305" s="23" t="s">
        <v>164</v>
      </c>
      <c r="G305" s="23" t="s">
        <v>343</v>
      </c>
      <c r="H305" s="23" t="s">
        <v>344</v>
      </c>
      <c r="I305" s="118">
        <v>77850</v>
      </c>
      <c r="J305" s="118">
        <v>77850</v>
      </c>
      <c r="K305" s="118"/>
      <c r="L305" s="118"/>
      <c r="M305" s="118"/>
      <c r="N305" s="118"/>
      <c r="O305" s="118"/>
      <c r="P305" s="118"/>
      <c r="Q305" s="118"/>
      <c r="R305" s="118"/>
      <c r="S305" s="118"/>
      <c r="T305" s="118"/>
      <c r="U305" s="94"/>
      <c r="V305" s="118"/>
      <c r="W305" s="118"/>
    </row>
    <row r="306" ht="32.9" customHeight="1" spans="1:23">
      <c r="A306" s="23" t="s">
        <v>526</v>
      </c>
      <c r="B306" s="117" t="s">
        <v>581</v>
      </c>
      <c r="C306" s="23" t="s">
        <v>551</v>
      </c>
      <c r="D306" s="23" t="s">
        <v>82</v>
      </c>
      <c r="E306" s="23" t="s">
        <v>163</v>
      </c>
      <c r="F306" s="23" t="s">
        <v>164</v>
      </c>
      <c r="G306" s="23" t="s">
        <v>345</v>
      </c>
      <c r="H306" s="23" t="s">
        <v>346</v>
      </c>
      <c r="I306" s="118">
        <v>98320</v>
      </c>
      <c r="J306" s="118">
        <v>98320</v>
      </c>
      <c r="K306" s="118"/>
      <c r="L306" s="118"/>
      <c r="M306" s="118"/>
      <c r="N306" s="118"/>
      <c r="O306" s="118"/>
      <c r="P306" s="118"/>
      <c r="Q306" s="118"/>
      <c r="R306" s="118"/>
      <c r="S306" s="118"/>
      <c r="T306" s="118"/>
      <c r="U306" s="94"/>
      <c r="V306" s="118"/>
      <c r="W306" s="118"/>
    </row>
    <row r="307" ht="32.9" customHeight="1" spans="1:23">
      <c r="A307" s="23" t="s">
        <v>526</v>
      </c>
      <c r="B307" s="117" t="s">
        <v>581</v>
      </c>
      <c r="C307" s="23" t="s">
        <v>551</v>
      </c>
      <c r="D307" s="23" t="s">
        <v>82</v>
      </c>
      <c r="E307" s="23" t="s">
        <v>163</v>
      </c>
      <c r="F307" s="23" t="s">
        <v>164</v>
      </c>
      <c r="G307" s="23" t="s">
        <v>265</v>
      </c>
      <c r="H307" s="23" t="s">
        <v>266</v>
      </c>
      <c r="I307" s="118">
        <v>131450</v>
      </c>
      <c r="J307" s="118">
        <v>131450</v>
      </c>
      <c r="K307" s="118"/>
      <c r="L307" s="118"/>
      <c r="M307" s="118"/>
      <c r="N307" s="118"/>
      <c r="O307" s="118"/>
      <c r="P307" s="118"/>
      <c r="Q307" s="118"/>
      <c r="R307" s="118"/>
      <c r="S307" s="118"/>
      <c r="T307" s="118"/>
      <c r="U307" s="94"/>
      <c r="V307" s="118"/>
      <c r="W307" s="118"/>
    </row>
    <row r="308" ht="32.9" customHeight="1" spans="1:23">
      <c r="A308" s="23" t="s">
        <v>526</v>
      </c>
      <c r="B308" s="117" t="s">
        <v>581</v>
      </c>
      <c r="C308" s="23" t="s">
        <v>551</v>
      </c>
      <c r="D308" s="23" t="s">
        <v>82</v>
      </c>
      <c r="E308" s="23" t="s">
        <v>163</v>
      </c>
      <c r="F308" s="23" t="s">
        <v>164</v>
      </c>
      <c r="G308" s="23" t="s">
        <v>236</v>
      </c>
      <c r="H308" s="23" t="s">
        <v>237</v>
      </c>
      <c r="I308" s="118">
        <v>131400</v>
      </c>
      <c r="J308" s="118">
        <v>124200</v>
      </c>
      <c r="K308" s="118"/>
      <c r="L308" s="118"/>
      <c r="M308" s="118"/>
      <c r="N308" s="118"/>
      <c r="O308" s="118"/>
      <c r="P308" s="118"/>
      <c r="Q308" s="118"/>
      <c r="R308" s="118">
        <v>7200</v>
      </c>
      <c r="S308" s="118"/>
      <c r="T308" s="118"/>
      <c r="U308" s="94"/>
      <c r="V308" s="118"/>
      <c r="W308" s="118">
        <v>7200</v>
      </c>
    </row>
    <row r="309" ht="32.9" customHeight="1" spans="1:23">
      <c r="A309" s="23" t="s">
        <v>526</v>
      </c>
      <c r="B309" s="117" t="s">
        <v>581</v>
      </c>
      <c r="C309" s="23" t="s">
        <v>551</v>
      </c>
      <c r="D309" s="23" t="s">
        <v>82</v>
      </c>
      <c r="E309" s="23" t="s">
        <v>163</v>
      </c>
      <c r="F309" s="23" t="s">
        <v>164</v>
      </c>
      <c r="G309" s="23" t="s">
        <v>347</v>
      </c>
      <c r="H309" s="23" t="s">
        <v>348</v>
      </c>
      <c r="I309" s="118">
        <v>89420</v>
      </c>
      <c r="J309" s="118">
        <v>89420</v>
      </c>
      <c r="K309" s="118"/>
      <c r="L309" s="118"/>
      <c r="M309" s="118"/>
      <c r="N309" s="118"/>
      <c r="O309" s="118"/>
      <c r="P309" s="118"/>
      <c r="Q309" s="118"/>
      <c r="R309" s="118"/>
      <c r="S309" s="118"/>
      <c r="T309" s="118"/>
      <c r="U309" s="94"/>
      <c r="V309" s="118"/>
      <c r="W309" s="118"/>
    </row>
    <row r="310" ht="32.9" customHeight="1" spans="1:23">
      <c r="A310" s="23" t="s">
        <v>526</v>
      </c>
      <c r="B310" s="117" t="s">
        <v>581</v>
      </c>
      <c r="C310" s="23" t="s">
        <v>551</v>
      </c>
      <c r="D310" s="23" t="s">
        <v>82</v>
      </c>
      <c r="E310" s="23" t="s">
        <v>163</v>
      </c>
      <c r="F310" s="23" t="s">
        <v>164</v>
      </c>
      <c r="G310" s="23" t="s">
        <v>355</v>
      </c>
      <c r="H310" s="23" t="s">
        <v>356</v>
      </c>
      <c r="I310" s="118">
        <v>2380</v>
      </c>
      <c r="J310" s="118">
        <v>2380</v>
      </c>
      <c r="K310" s="118"/>
      <c r="L310" s="118"/>
      <c r="M310" s="118"/>
      <c r="N310" s="118"/>
      <c r="O310" s="118"/>
      <c r="P310" s="118"/>
      <c r="Q310" s="118"/>
      <c r="R310" s="118"/>
      <c r="S310" s="118"/>
      <c r="T310" s="118"/>
      <c r="U310" s="94"/>
      <c r="V310" s="118"/>
      <c r="W310" s="118"/>
    </row>
    <row r="311" ht="32.9" customHeight="1" spans="1:23">
      <c r="A311" s="23" t="s">
        <v>526</v>
      </c>
      <c r="B311" s="117" t="s">
        <v>581</v>
      </c>
      <c r="C311" s="23" t="s">
        <v>551</v>
      </c>
      <c r="D311" s="23" t="s">
        <v>82</v>
      </c>
      <c r="E311" s="23" t="s">
        <v>163</v>
      </c>
      <c r="F311" s="23" t="s">
        <v>164</v>
      </c>
      <c r="G311" s="23" t="s">
        <v>449</v>
      </c>
      <c r="H311" s="23" t="s">
        <v>450</v>
      </c>
      <c r="I311" s="118">
        <v>480120</v>
      </c>
      <c r="J311" s="118">
        <v>480120</v>
      </c>
      <c r="K311" s="118"/>
      <c r="L311" s="118"/>
      <c r="M311" s="118"/>
      <c r="N311" s="118"/>
      <c r="O311" s="118"/>
      <c r="P311" s="118"/>
      <c r="Q311" s="118"/>
      <c r="R311" s="118"/>
      <c r="S311" s="118"/>
      <c r="T311" s="118"/>
      <c r="U311" s="94"/>
      <c r="V311" s="118"/>
      <c r="W311" s="118"/>
    </row>
    <row r="312" ht="32.9" customHeight="1" spans="1:23">
      <c r="A312" s="23"/>
      <c r="B312" s="23"/>
      <c r="C312" s="23" t="s">
        <v>582</v>
      </c>
      <c r="D312" s="23"/>
      <c r="E312" s="23"/>
      <c r="F312" s="23"/>
      <c r="G312" s="23"/>
      <c r="H312" s="23"/>
      <c r="I312" s="118">
        <v>19662</v>
      </c>
      <c r="J312" s="118"/>
      <c r="K312" s="118"/>
      <c r="L312" s="118"/>
      <c r="M312" s="118"/>
      <c r="N312" s="118">
        <v>19662</v>
      </c>
      <c r="O312" s="118"/>
      <c r="P312" s="118"/>
      <c r="Q312" s="118"/>
      <c r="R312" s="118"/>
      <c r="S312" s="118"/>
      <c r="T312" s="118"/>
      <c r="U312" s="94"/>
      <c r="V312" s="118"/>
      <c r="W312" s="118"/>
    </row>
    <row r="313" ht="32.9" customHeight="1" spans="1:23">
      <c r="A313" s="23" t="s">
        <v>520</v>
      </c>
      <c r="B313" s="117" t="s">
        <v>583</v>
      </c>
      <c r="C313" s="23" t="s">
        <v>582</v>
      </c>
      <c r="D313" s="23" t="s">
        <v>84</v>
      </c>
      <c r="E313" s="23" t="s">
        <v>108</v>
      </c>
      <c r="F313" s="23" t="s">
        <v>109</v>
      </c>
      <c r="G313" s="23" t="s">
        <v>257</v>
      </c>
      <c r="H313" s="23" t="s">
        <v>258</v>
      </c>
      <c r="I313" s="118">
        <v>19662</v>
      </c>
      <c r="J313" s="118"/>
      <c r="K313" s="118"/>
      <c r="L313" s="118"/>
      <c r="M313" s="118"/>
      <c r="N313" s="118">
        <v>19662</v>
      </c>
      <c r="O313" s="118"/>
      <c r="P313" s="118"/>
      <c r="Q313" s="118"/>
      <c r="R313" s="118"/>
      <c r="S313" s="118"/>
      <c r="T313" s="118"/>
      <c r="U313" s="94"/>
      <c r="V313" s="118"/>
      <c r="W313" s="118"/>
    </row>
    <row r="314" ht="32.9" customHeight="1" spans="1:23">
      <c r="A314" s="23"/>
      <c r="B314" s="23"/>
      <c r="C314" s="23" t="s">
        <v>544</v>
      </c>
      <c r="D314" s="23"/>
      <c r="E314" s="23"/>
      <c r="F314" s="23"/>
      <c r="G314" s="23"/>
      <c r="H314" s="23"/>
      <c r="I314" s="118">
        <v>340000</v>
      </c>
      <c r="J314" s="118">
        <v>340000</v>
      </c>
      <c r="K314" s="118">
        <v>340000</v>
      </c>
      <c r="L314" s="118"/>
      <c r="M314" s="118"/>
      <c r="N314" s="118"/>
      <c r="O314" s="118"/>
      <c r="P314" s="118"/>
      <c r="Q314" s="118"/>
      <c r="R314" s="118"/>
      <c r="S314" s="118"/>
      <c r="T314" s="118"/>
      <c r="U314" s="94"/>
      <c r="V314" s="118"/>
      <c r="W314" s="118"/>
    </row>
    <row r="315" ht="32.9" customHeight="1" spans="1:23">
      <c r="A315" s="23" t="s">
        <v>545</v>
      </c>
      <c r="B315" s="117" t="s">
        <v>584</v>
      </c>
      <c r="C315" s="23" t="s">
        <v>544</v>
      </c>
      <c r="D315" s="23" t="s">
        <v>84</v>
      </c>
      <c r="E315" s="23" t="s">
        <v>163</v>
      </c>
      <c r="F315" s="23" t="s">
        <v>164</v>
      </c>
      <c r="G315" s="23" t="s">
        <v>428</v>
      </c>
      <c r="H315" s="23" t="s">
        <v>427</v>
      </c>
      <c r="I315" s="118">
        <v>340000</v>
      </c>
      <c r="J315" s="118">
        <v>340000</v>
      </c>
      <c r="K315" s="118">
        <v>340000</v>
      </c>
      <c r="L315" s="118"/>
      <c r="M315" s="118"/>
      <c r="N315" s="118"/>
      <c r="O315" s="118"/>
      <c r="P315" s="118"/>
      <c r="Q315" s="118"/>
      <c r="R315" s="118"/>
      <c r="S315" s="118"/>
      <c r="T315" s="118"/>
      <c r="U315" s="94"/>
      <c r="V315" s="118"/>
      <c r="W315" s="118"/>
    </row>
    <row r="316" ht="32.9" customHeight="1" spans="1:23">
      <c r="A316" s="23"/>
      <c r="B316" s="23"/>
      <c r="C316" s="23" t="s">
        <v>551</v>
      </c>
      <c r="D316" s="23"/>
      <c r="E316" s="23"/>
      <c r="F316" s="23"/>
      <c r="G316" s="23"/>
      <c r="H316" s="23"/>
      <c r="I316" s="118">
        <v>3283574</v>
      </c>
      <c r="J316" s="118">
        <v>2414700</v>
      </c>
      <c r="K316" s="118"/>
      <c r="L316" s="118"/>
      <c r="M316" s="118"/>
      <c r="N316" s="118"/>
      <c r="O316" s="118"/>
      <c r="P316" s="118"/>
      <c r="Q316" s="118"/>
      <c r="R316" s="118">
        <v>868874</v>
      </c>
      <c r="S316" s="118"/>
      <c r="T316" s="118"/>
      <c r="U316" s="94"/>
      <c r="V316" s="118"/>
      <c r="W316" s="118">
        <v>868874</v>
      </c>
    </row>
    <row r="317" ht="32.9" customHeight="1" spans="1:23">
      <c r="A317" s="23" t="s">
        <v>526</v>
      </c>
      <c r="B317" s="117" t="s">
        <v>585</v>
      </c>
      <c r="C317" s="23" t="s">
        <v>551</v>
      </c>
      <c r="D317" s="23" t="s">
        <v>84</v>
      </c>
      <c r="E317" s="23" t="s">
        <v>161</v>
      </c>
      <c r="F317" s="23" t="s">
        <v>162</v>
      </c>
      <c r="G317" s="23" t="s">
        <v>247</v>
      </c>
      <c r="H317" s="23" t="s">
        <v>248</v>
      </c>
      <c r="I317" s="118">
        <v>15000</v>
      </c>
      <c r="J317" s="118">
        <v>15000</v>
      </c>
      <c r="K317" s="118"/>
      <c r="L317" s="118"/>
      <c r="M317" s="118"/>
      <c r="N317" s="118"/>
      <c r="O317" s="118"/>
      <c r="P317" s="118"/>
      <c r="Q317" s="118"/>
      <c r="R317" s="118"/>
      <c r="S317" s="118"/>
      <c r="T317" s="118"/>
      <c r="U317" s="94"/>
      <c r="V317" s="118"/>
      <c r="W317" s="118"/>
    </row>
    <row r="318" ht="32.9" customHeight="1" spans="1:23">
      <c r="A318" s="23" t="s">
        <v>526</v>
      </c>
      <c r="B318" s="117" t="s">
        <v>585</v>
      </c>
      <c r="C318" s="23" t="s">
        <v>551</v>
      </c>
      <c r="D318" s="23" t="s">
        <v>84</v>
      </c>
      <c r="E318" s="23" t="s">
        <v>161</v>
      </c>
      <c r="F318" s="23" t="s">
        <v>162</v>
      </c>
      <c r="G318" s="23" t="s">
        <v>257</v>
      </c>
      <c r="H318" s="23" t="s">
        <v>258</v>
      </c>
      <c r="I318" s="118">
        <v>112000</v>
      </c>
      <c r="J318" s="118">
        <v>112000</v>
      </c>
      <c r="K318" s="118"/>
      <c r="L318" s="118"/>
      <c r="M318" s="118"/>
      <c r="N318" s="118"/>
      <c r="O318" s="118"/>
      <c r="P318" s="118"/>
      <c r="Q318" s="118"/>
      <c r="R318" s="118"/>
      <c r="S318" s="118"/>
      <c r="T318" s="118"/>
      <c r="U318" s="94"/>
      <c r="V318" s="118"/>
      <c r="W318" s="118"/>
    </row>
    <row r="319" ht="32.9" customHeight="1" spans="1:23">
      <c r="A319" s="23" t="s">
        <v>526</v>
      </c>
      <c r="B319" s="117" t="s">
        <v>585</v>
      </c>
      <c r="C319" s="23" t="s">
        <v>551</v>
      </c>
      <c r="D319" s="23" t="s">
        <v>84</v>
      </c>
      <c r="E319" s="23" t="s">
        <v>161</v>
      </c>
      <c r="F319" s="23" t="s">
        <v>162</v>
      </c>
      <c r="G319" s="23" t="s">
        <v>259</v>
      </c>
      <c r="H319" s="23" t="s">
        <v>260</v>
      </c>
      <c r="I319" s="118">
        <v>64000</v>
      </c>
      <c r="J319" s="118">
        <v>64000</v>
      </c>
      <c r="K319" s="118"/>
      <c r="L319" s="118"/>
      <c r="M319" s="118"/>
      <c r="N319" s="118"/>
      <c r="O319" s="118"/>
      <c r="P319" s="118"/>
      <c r="Q319" s="118"/>
      <c r="R319" s="118"/>
      <c r="S319" s="118"/>
      <c r="T319" s="118"/>
      <c r="U319" s="94"/>
      <c r="V319" s="118"/>
      <c r="W319" s="118"/>
    </row>
    <row r="320" ht="32.9" customHeight="1" spans="1:23">
      <c r="A320" s="23" t="s">
        <v>526</v>
      </c>
      <c r="B320" s="117" t="s">
        <v>585</v>
      </c>
      <c r="C320" s="23" t="s">
        <v>551</v>
      </c>
      <c r="D320" s="23" t="s">
        <v>84</v>
      </c>
      <c r="E320" s="23" t="s">
        <v>161</v>
      </c>
      <c r="F320" s="23" t="s">
        <v>162</v>
      </c>
      <c r="G320" s="23" t="s">
        <v>343</v>
      </c>
      <c r="H320" s="23" t="s">
        <v>344</v>
      </c>
      <c r="I320" s="118">
        <v>32000</v>
      </c>
      <c r="J320" s="118">
        <v>32000</v>
      </c>
      <c r="K320" s="118"/>
      <c r="L320" s="118"/>
      <c r="M320" s="118"/>
      <c r="N320" s="118"/>
      <c r="O320" s="118"/>
      <c r="P320" s="118"/>
      <c r="Q320" s="118"/>
      <c r="R320" s="118"/>
      <c r="S320" s="118"/>
      <c r="T320" s="118"/>
      <c r="U320" s="94"/>
      <c r="V320" s="118"/>
      <c r="W320" s="118"/>
    </row>
    <row r="321" ht="32.9" customHeight="1" spans="1:23">
      <c r="A321" s="23" t="s">
        <v>526</v>
      </c>
      <c r="B321" s="117" t="s">
        <v>585</v>
      </c>
      <c r="C321" s="23" t="s">
        <v>551</v>
      </c>
      <c r="D321" s="23" t="s">
        <v>84</v>
      </c>
      <c r="E321" s="23" t="s">
        <v>161</v>
      </c>
      <c r="F321" s="23" t="s">
        <v>162</v>
      </c>
      <c r="G321" s="23" t="s">
        <v>236</v>
      </c>
      <c r="H321" s="23" t="s">
        <v>237</v>
      </c>
      <c r="I321" s="118">
        <v>20000</v>
      </c>
      <c r="J321" s="118">
        <v>20000</v>
      </c>
      <c r="K321" s="118"/>
      <c r="L321" s="118"/>
      <c r="M321" s="118"/>
      <c r="N321" s="118"/>
      <c r="O321" s="118"/>
      <c r="P321" s="118"/>
      <c r="Q321" s="118"/>
      <c r="R321" s="118"/>
      <c r="S321" s="118"/>
      <c r="T321" s="118"/>
      <c r="U321" s="94"/>
      <c r="V321" s="118"/>
      <c r="W321" s="118"/>
    </row>
    <row r="322" ht="32.9" customHeight="1" spans="1:23">
      <c r="A322" s="23" t="s">
        <v>526</v>
      </c>
      <c r="B322" s="117" t="s">
        <v>585</v>
      </c>
      <c r="C322" s="23" t="s">
        <v>551</v>
      </c>
      <c r="D322" s="23" t="s">
        <v>84</v>
      </c>
      <c r="E322" s="23" t="s">
        <v>161</v>
      </c>
      <c r="F322" s="23" t="s">
        <v>162</v>
      </c>
      <c r="G322" s="23" t="s">
        <v>449</v>
      </c>
      <c r="H322" s="23" t="s">
        <v>450</v>
      </c>
      <c r="I322" s="118">
        <v>31000</v>
      </c>
      <c r="J322" s="118">
        <v>31000</v>
      </c>
      <c r="K322" s="118"/>
      <c r="L322" s="118"/>
      <c r="M322" s="118"/>
      <c r="N322" s="118"/>
      <c r="O322" s="118"/>
      <c r="P322" s="118"/>
      <c r="Q322" s="118"/>
      <c r="R322" s="118"/>
      <c r="S322" s="118"/>
      <c r="T322" s="118"/>
      <c r="U322" s="94"/>
      <c r="V322" s="118"/>
      <c r="W322" s="118"/>
    </row>
    <row r="323" ht="32.9" customHeight="1" spans="1:23">
      <c r="A323" s="23" t="s">
        <v>526</v>
      </c>
      <c r="B323" s="117" t="s">
        <v>585</v>
      </c>
      <c r="C323" s="23" t="s">
        <v>551</v>
      </c>
      <c r="D323" s="23" t="s">
        <v>84</v>
      </c>
      <c r="E323" s="23" t="s">
        <v>163</v>
      </c>
      <c r="F323" s="23" t="s">
        <v>164</v>
      </c>
      <c r="G323" s="23" t="s">
        <v>245</v>
      </c>
      <c r="H323" s="23" t="s">
        <v>246</v>
      </c>
      <c r="I323" s="118">
        <v>85000</v>
      </c>
      <c r="J323" s="118">
        <v>79000</v>
      </c>
      <c r="K323" s="118"/>
      <c r="L323" s="118"/>
      <c r="M323" s="118"/>
      <c r="N323" s="118"/>
      <c r="O323" s="118"/>
      <c r="P323" s="118"/>
      <c r="Q323" s="118"/>
      <c r="R323" s="118">
        <v>6000</v>
      </c>
      <c r="S323" s="118"/>
      <c r="T323" s="118"/>
      <c r="U323" s="94"/>
      <c r="V323" s="118"/>
      <c r="W323" s="118">
        <v>6000</v>
      </c>
    </row>
    <row r="324" ht="32.9" customHeight="1" spans="1:23">
      <c r="A324" s="23" t="s">
        <v>526</v>
      </c>
      <c r="B324" s="117" t="s">
        <v>585</v>
      </c>
      <c r="C324" s="23" t="s">
        <v>551</v>
      </c>
      <c r="D324" s="23" t="s">
        <v>84</v>
      </c>
      <c r="E324" s="23" t="s">
        <v>163</v>
      </c>
      <c r="F324" s="23" t="s">
        <v>164</v>
      </c>
      <c r="G324" s="23" t="s">
        <v>247</v>
      </c>
      <c r="H324" s="23" t="s">
        <v>248</v>
      </c>
      <c r="I324" s="118">
        <v>49000</v>
      </c>
      <c r="J324" s="118">
        <v>24000</v>
      </c>
      <c r="K324" s="118"/>
      <c r="L324" s="118"/>
      <c r="M324" s="118"/>
      <c r="N324" s="118"/>
      <c r="O324" s="118"/>
      <c r="P324" s="118"/>
      <c r="Q324" s="118"/>
      <c r="R324" s="118">
        <v>25000</v>
      </c>
      <c r="S324" s="118"/>
      <c r="T324" s="118"/>
      <c r="U324" s="94"/>
      <c r="V324" s="118"/>
      <c r="W324" s="118">
        <v>25000</v>
      </c>
    </row>
    <row r="325" ht="32.9" customHeight="1" spans="1:23">
      <c r="A325" s="23" t="s">
        <v>526</v>
      </c>
      <c r="B325" s="117" t="s">
        <v>585</v>
      </c>
      <c r="C325" s="23" t="s">
        <v>551</v>
      </c>
      <c r="D325" s="23" t="s">
        <v>84</v>
      </c>
      <c r="E325" s="23" t="s">
        <v>163</v>
      </c>
      <c r="F325" s="23" t="s">
        <v>164</v>
      </c>
      <c r="G325" s="23" t="s">
        <v>253</v>
      </c>
      <c r="H325" s="23" t="s">
        <v>254</v>
      </c>
      <c r="I325" s="118">
        <v>175020</v>
      </c>
      <c r="J325" s="118">
        <v>175020</v>
      </c>
      <c r="K325" s="118"/>
      <c r="L325" s="118"/>
      <c r="M325" s="118"/>
      <c r="N325" s="118"/>
      <c r="O325" s="118"/>
      <c r="P325" s="118"/>
      <c r="Q325" s="118"/>
      <c r="R325" s="118"/>
      <c r="S325" s="118"/>
      <c r="T325" s="118"/>
      <c r="U325" s="94"/>
      <c r="V325" s="118"/>
      <c r="W325" s="118"/>
    </row>
    <row r="326" ht="32.9" customHeight="1" spans="1:23">
      <c r="A326" s="23" t="s">
        <v>526</v>
      </c>
      <c r="B326" s="117" t="s">
        <v>585</v>
      </c>
      <c r="C326" s="23" t="s">
        <v>551</v>
      </c>
      <c r="D326" s="23" t="s">
        <v>84</v>
      </c>
      <c r="E326" s="23" t="s">
        <v>163</v>
      </c>
      <c r="F326" s="23" t="s">
        <v>164</v>
      </c>
      <c r="G326" s="23" t="s">
        <v>255</v>
      </c>
      <c r="H326" s="23" t="s">
        <v>256</v>
      </c>
      <c r="I326" s="118">
        <v>202800</v>
      </c>
      <c r="J326" s="118">
        <v>202800</v>
      </c>
      <c r="K326" s="118"/>
      <c r="L326" s="118"/>
      <c r="M326" s="118"/>
      <c r="N326" s="118"/>
      <c r="O326" s="118"/>
      <c r="P326" s="118"/>
      <c r="Q326" s="118"/>
      <c r="R326" s="118"/>
      <c r="S326" s="118"/>
      <c r="T326" s="118"/>
      <c r="U326" s="94"/>
      <c r="V326" s="118"/>
      <c r="W326" s="118"/>
    </row>
    <row r="327" ht="32.9" customHeight="1" spans="1:23">
      <c r="A327" s="23" t="s">
        <v>526</v>
      </c>
      <c r="B327" s="117" t="s">
        <v>585</v>
      </c>
      <c r="C327" s="23" t="s">
        <v>551</v>
      </c>
      <c r="D327" s="23" t="s">
        <v>84</v>
      </c>
      <c r="E327" s="23" t="s">
        <v>163</v>
      </c>
      <c r="F327" s="23" t="s">
        <v>164</v>
      </c>
      <c r="G327" s="23" t="s">
        <v>257</v>
      </c>
      <c r="H327" s="23" t="s">
        <v>258</v>
      </c>
      <c r="I327" s="118">
        <v>543000</v>
      </c>
      <c r="J327" s="118">
        <v>388000</v>
      </c>
      <c r="K327" s="118"/>
      <c r="L327" s="118"/>
      <c r="M327" s="118"/>
      <c r="N327" s="118"/>
      <c r="O327" s="118"/>
      <c r="P327" s="118"/>
      <c r="Q327" s="118"/>
      <c r="R327" s="118">
        <v>155000</v>
      </c>
      <c r="S327" s="118"/>
      <c r="T327" s="118"/>
      <c r="U327" s="94"/>
      <c r="V327" s="118"/>
      <c r="W327" s="118">
        <v>155000</v>
      </c>
    </row>
    <row r="328" ht="32.9" customHeight="1" spans="1:23">
      <c r="A328" s="23" t="s">
        <v>526</v>
      </c>
      <c r="B328" s="117" t="s">
        <v>585</v>
      </c>
      <c r="C328" s="23" t="s">
        <v>551</v>
      </c>
      <c r="D328" s="23" t="s">
        <v>84</v>
      </c>
      <c r="E328" s="23" t="s">
        <v>163</v>
      </c>
      <c r="F328" s="23" t="s">
        <v>164</v>
      </c>
      <c r="G328" s="23" t="s">
        <v>259</v>
      </c>
      <c r="H328" s="23" t="s">
        <v>260</v>
      </c>
      <c r="I328" s="118">
        <v>364100</v>
      </c>
      <c r="J328" s="118">
        <v>214100</v>
      </c>
      <c r="K328" s="118"/>
      <c r="L328" s="118"/>
      <c r="M328" s="118"/>
      <c r="N328" s="118"/>
      <c r="O328" s="118"/>
      <c r="P328" s="118"/>
      <c r="Q328" s="118"/>
      <c r="R328" s="118">
        <v>150000</v>
      </c>
      <c r="S328" s="118"/>
      <c r="T328" s="118"/>
      <c r="U328" s="94"/>
      <c r="V328" s="118"/>
      <c r="W328" s="118">
        <v>150000</v>
      </c>
    </row>
    <row r="329" ht="32.9" customHeight="1" spans="1:23">
      <c r="A329" s="23" t="s">
        <v>526</v>
      </c>
      <c r="B329" s="117" t="s">
        <v>585</v>
      </c>
      <c r="C329" s="23" t="s">
        <v>551</v>
      </c>
      <c r="D329" s="23" t="s">
        <v>84</v>
      </c>
      <c r="E329" s="23" t="s">
        <v>163</v>
      </c>
      <c r="F329" s="23" t="s">
        <v>164</v>
      </c>
      <c r="G329" s="23" t="s">
        <v>329</v>
      </c>
      <c r="H329" s="23" t="s">
        <v>330</v>
      </c>
      <c r="I329" s="118">
        <v>1680</v>
      </c>
      <c r="J329" s="118">
        <v>1680</v>
      </c>
      <c r="K329" s="118"/>
      <c r="L329" s="118"/>
      <c r="M329" s="118"/>
      <c r="N329" s="118"/>
      <c r="O329" s="118"/>
      <c r="P329" s="118"/>
      <c r="Q329" s="118"/>
      <c r="R329" s="118"/>
      <c r="S329" s="118"/>
      <c r="T329" s="118"/>
      <c r="U329" s="94"/>
      <c r="V329" s="118"/>
      <c r="W329" s="118"/>
    </row>
    <row r="330" ht="32.9" customHeight="1" spans="1:23">
      <c r="A330" s="23" t="s">
        <v>526</v>
      </c>
      <c r="B330" s="117" t="s">
        <v>585</v>
      </c>
      <c r="C330" s="23" t="s">
        <v>551</v>
      </c>
      <c r="D330" s="23" t="s">
        <v>84</v>
      </c>
      <c r="E330" s="23" t="s">
        <v>163</v>
      </c>
      <c r="F330" s="23" t="s">
        <v>164</v>
      </c>
      <c r="G330" s="23" t="s">
        <v>263</v>
      </c>
      <c r="H330" s="23" t="s">
        <v>264</v>
      </c>
      <c r="I330" s="118">
        <v>2400</v>
      </c>
      <c r="J330" s="118">
        <v>2400</v>
      </c>
      <c r="K330" s="118"/>
      <c r="L330" s="118"/>
      <c r="M330" s="118"/>
      <c r="N330" s="118"/>
      <c r="O330" s="118"/>
      <c r="P330" s="118"/>
      <c r="Q330" s="118"/>
      <c r="R330" s="118"/>
      <c r="S330" s="118"/>
      <c r="T330" s="118"/>
      <c r="U330" s="94"/>
      <c r="V330" s="118"/>
      <c r="W330" s="118"/>
    </row>
    <row r="331" ht="32.9" customHeight="1" spans="1:23">
      <c r="A331" s="23" t="s">
        <v>526</v>
      </c>
      <c r="B331" s="117" t="s">
        <v>585</v>
      </c>
      <c r="C331" s="23" t="s">
        <v>551</v>
      </c>
      <c r="D331" s="23" t="s">
        <v>84</v>
      </c>
      <c r="E331" s="23" t="s">
        <v>163</v>
      </c>
      <c r="F331" s="23" t="s">
        <v>164</v>
      </c>
      <c r="G331" s="23" t="s">
        <v>343</v>
      </c>
      <c r="H331" s="23" t="s">
        <v>344</v>
      </c>
      <c r="I331" s="118">
        <v>141160</v>
      </c>
      <c r="J331" s="118">
        <v>86000</v>
      </c>
      <c r="K331" s="118"/>
      <c r="L331" s="118"/>
      <c r="M331" s="118"/>
      <c r="N331" s="118"/>
      <c r="O331" s="118"/>
      <c r="P331" s="118"/>
      <c r="Q331" s="118"/>
      <c r="R331" s="118">
        <v>55160</v>
      </c>
      <c r="S331" s="118"/>
      <c r="T331" s="118"/>
      <c r="U331" s="94"/>
      <c r="V331" s="118"/>
      <c r="W331" s="118">
        <v>55160</v>
      </c>
    </row>
    <row r="332" ht="32.9" customHeight="1" spans="1:23">
      <c r="A332" s="23" t="s">
        <v>526</v>
      </c>
      <c r="B332" s="117" t="s">
        <v>585</v>
      </c>
      <c r="C332" s="23" t="s">
        <v>551</v>
      </c>
      <c r="D332" s="23" t="s">
        <v>84</v>
      </c>
      <c r="E332" s="23" t="s">
        <v>163</v>
      </c>
      <c r="F332" s="23" t="s">
        <v>164</v>
      </c>
      <c r="G332" s="23" t="s">
        <v>345</v>
      </c>
      <c r="H332" s="23" t="s">
        <v>346</v>
      </c>
      <c r="I332" s="118">
        <v>115800</v>
      </c>
      <c r="J332" s="118">
        <v>58000</v>
      </c>
      <c r="K332" s="118"/>
      <c r="L332" s="118"/>
      <c r="M332" s="118"/>
      <c r="N332" s="118"/>
      <c r="O332" s="118"/>
      <c r="P332" s="118"/>
      <c r="Q332" s="118"/>
      <c r="R332" s="118">
        <v>57800</v>
      </c>
      <c r="S332" s="118"/>
      <c r="T332" s="118"/>
      <c r="U332" s="94"/>
      <c r="V332" s="118"/>
      <c r="W332" s="118">
        <v>57800</v>
      </c>
    </row>
    <row r="333" ht="32.9" customHeight="1" spans="1:23">
      <c r="A333" s="23" t="s">
        <v>526</v>
      </c>
      <c r="B333" s="117" t="s">
        <v>585</v>
      </c>
      <c r="C333" s="23" t="s">
        <v>551</v>
      </c>
      <c r="D333" s="23" t="s">
        <v>84</v>
      </c>
      <c r="E333" s="23" t="s">
        <v>163</v>
      </c>
      <c r="F333" s="23" t="s">
        <v>164</v>
      </c>
      <c r="G333" s="23" t="s">
        <v>265</v>
      </c>
      <c r="H333" s="23" t="s">
        <v>266</v>
      </c>
      <c r="I333" s="118">
        <v>238000</v>
      </c>
      <c r="J333" s="118">
        <v>218000</v>
      </c>
      <c r="K333" s="118"/>
      <c r="L333" s="118"/>
      <c r="M333" s="118"/>
      <c r="N333" s="118"/>
      <c r="O333" s="118"/>
      <c r="P333" s="118"/>
      <c r="Q333" s="118"/>
      <c r="R333" s="118">
        <v>20000</v>
      </c>
      <c r="S333" s="118"/>
      <c r="T333" s="118"/>
      <c r="U333" s="94"/>
      <c r="V333" s="118"/>
      <c r="W333" s="118">
        <v>20000</v>
      </c>
    </row>
    <row r="334" ht="32.9" customHeight="1" spans="1:23">
      <c r="A334" s="23" t="s">
        <v>526</v>
      </c>
      <c r="B334" s="117" t="s">
        <v>585</v>
      </c>
      <c r="C334" s="23" t="s">
        <v>551</v>
      </c>
      <c r="D334" s="23" t="s">
        <v>84</v>
      </c>
      <c r="E334" s="23" t="s">
        <v>163</v>
      </c>
      <c r="F334" s="23" t="s">
        <v>164</v>
      </c>
      <c r="G334" s="23" t="s">
        <v>236</v>
      </c>
      <c r="H334" s="23" t="s">
        <v>237</v>
      </c>
      <c r="I334" s="118">
        <v>157914</v>
      </c>
      <c r="J334" s="118">
        <v>80000</v>
      </c>
      <c r="K334" s="118"/>
      <c r="L334" s="118"/>
      <c r="M334" s="118"/>
      <c r="N334" s="118"/>
      <c r="O334" s="118"/>
      <c r="P334" s="118"/>
      <c r="Q334" s="118"/>
      <c r="R334" s="118">
        <v>77914</v>
      </c>
      <c r="S334" s="118"/>
      <c r="T334" s="118"/>
      <c r="U334" s="94"/>
      <c r="V334" s="118"/>
      <c r="W334" s="118">
        <v>77914</v>
      </c>
    </row>
    <row r="335" ht="32.9" customHeight="1" spans="1:23">
      <c r="A335" s="23" t="s">
        <v>526</v>
      </c>
      <c r="B335" s="117" t="s">
        <v>585</v>
      </c>
      <c r="C335" s="23" t="s">
        <v>551</v>
      </c>
      <c r="D335" s="23" t="s">
        <v>84</v>
      </c>
      <c r="E335" s="23" t="s">
        <v>163</v>
      </c>
      <c r="F335" s="23" t="s">
        <v>164</v>
      </c>
      <c r="G335" s="23" t="s">
        <v>347</v>
      </c>
      <c r="H335" s="23" t="s">
        <v>348</v>
      </c>
      <c r="I335" s="118">
        <v>30000</v>
      </c>
      <c r="J335" s="118">
        <v>10000</v>
      </c>
      <c r="K335" s="118"/>
      <c r="L335" s="118"/>
      <c r="M335" s="118"/>
      <c r="N335" s="118"/>
      <c r="O335" s="118"/>
      <c r="P335" s="118"/>
      <c r="Q335" s="118"/>
      <c r="R335" s="118">
        <v>20000</v>
      </c>
      <c r="S335" s="118"/>
      <c r="T335" s="118"/>
      <c r="U335" s="94"/>
      <c r="V335" s="118"/>
      <c r="W335" s="118">
        <v>20000</v>
      </c>
    </row>
    <row r="336" ht="32.9" customHeight="1" spans="1:23">
      <c r="A336" s="23" t="s">
        <v>526</v>
      </c>
      <c r="B336" s="117" t="s">
        <v>585</v>
      </c>
      <c r="C336" s="23" t="s">
        <v>551</v>
      </c>
      <c r="D336" s="23" t="s">
        <v>84</v>
      </c>
      <c r="E336" s="23" t="s">
        <v>163</v>
      </c>
      <c r="F336" s="23" t="s">
        <v>164</v>
      </c>
      <c r="G336" s="23" t="s">
        <v>243</v>
      </c>
      <c r="H336" s="23" t="s">
        <v>244</v>
      </c>
      <c r="I336" s="118">
        <v>92000</v>
      </c>
      <c r="J336" s="118">
        <v>70000</v>
      </c>
      <c r="K336" s="118"/>
      <c r="L336" s="118"/>
      <c r="M336" s="118"/>
      <c r="N336" s="118"/>
      <c r="O336" s="118"/>
      <c r="P336" s="118"/>
      <c r="Q336" s="118"/>
      <c r="R336" s="118">
        <v>22000</v>
      </c>
      <c r="S336" s="118"/>
      <c r="T336" s="118"/>
      <c r="U336" s="94"/>
      <c r="V336" s="118"/>
      <c r="W336" s="118">
        <v>22000</v>
      </c>
    </row>
    <row r="337" ht="32.9" customHeight="1" spans="1:23">
      <c r="A337" s="23" t="s">
        <v>526</v>
      </c>
      <c r="B337" s="117" t="s">
        <v>585</v>
      </c>
      <c r="C337" s="23" t="s">
        <v>551</v>
      </c>
      <c r="D337" s="23" t="s">
        <v>84</v>
      </c>
      <c r="E337" s="23" t="s">
        <v>163</v>
      </c>
      <c r="F337" s="23" t="s">
        <v>164</v>
      </c>
      <c r="G337" s="23" t="s">
        <v>355</v>
      </c>
      <c r="H337" s="23" t="s">
        <v>356</v>
      </c>
      <c r="I337" s="118">
        <v>35700</v>
      </c>
      <c r="J337" s="118">
        <v>35700</v>
      </c>
      <c r="K337" s="118"/>
      <c r="L337" s="118"/>
      <c r="M337" s="118"/>
      <c r="N337" s="118"/>
      <c r="O337" s="118"/>
      <c r="P337" s="118"/>
      <c r="Q337" s="118"/>
      <c r="R337" s="118"/>
      <c r="S337" s="118"/>
      <c r="T337" s="118"/>
      <c r="U337" s="94"/>
      <c r="V337" s="118"/>
      <c r="W337" s="118"/>
    </row>
    <row r="338" ht="32.9" customHeight="1" spans="1:23">
      <c r="A338" s="23" t="s">
        <v>526</v>
      </c>
      <c r="B338" s="117" t="s">
        <v>585</v>
      </c>
      <c r="C338" s="23" t="s">
        <v>551</v>
      </c>
      <c r="D338" s="23" t="s">
        <v>84</v>
      </c>
      <c r="E338" s="23" t="s">
        <v>163</v>
      </c>
      <c r="F338" s="23" t="s">
        <v>164</v>
      </c>
      <c r="G338" s="23" t="s">
        <v>449</v>
      </c>
      <c r="H338" s="23" t="s">
        <v>450</v>
      </c>
      <c r="I338" s="118">
        <v>593000</v>
      </c>
      <c r="J338" s="118">
        <v>496000</v>
      </c>
      <c r="K338" s="118"/>
      <c r="L338" s="118"/>
      <c r="M338" s="118"/>
      <c r="N338" s="118"/>
      <c r="O338" s="118"/>
      <c r="P338" s="118"/>
      <c r="Q338" s="118"/>
      <c r="R338" s="118">
        <v>97000</v>
      </c>
      <c r="S338" s="118"/>
      <c r="T338" s="118"/>
      <c r="U338" s="94"/>
      <c r="V338" s="118"/>
      <c r="W338" s="118">
        <v>97000</v>
      </c>
    </row>
    <row r="339" ht="32.9" customHeight="1" spans="1:23">
      <c r="A339" s="23" t="s">
        <v>526</v>
      </c>
      <c r="B339" s="117" t="s">
        <v>585</v>
      </c>
      <c r="C339" s="23" t="s">
        <v>551</v>
      </c>
      <c r="D339" s="23" t="s">
        <v>84</v>
      </c>
      <c r="E339" s="23" t="s">
        <v>163</v>
      </c>
      <c r="F339" s="23" t="s">
        <v>164</v>
      </c>
      <c r="G339" s="23" t="s">
        <v>364</v>
      </c>
      <c r="H339" s="23" t="s">
        <v>365</v>
      </c>
      <c r="I339" s="118">
        <v>183000</v>
      </c>
      <c r="J339" s="118"/>
      <c r="K339" s="118"/>
      <c r="L339" s="118"/>
      <c r="M339" s="118"/>
      <c r="N339" s="118"/>
      <c r="O339" s="118"/>
      <c r="P339" s="118"/>
      <c r="Q339" s="118"/>
      <c r="R339" s="118">
        <v>183000</v>
      </c>
      <c r="S339" s="118"/>
      <c r="T339" s="118"/>
      <c r="U339" s="94"/>
      <c r="V339" s="118"/>
      <c r="W339" s="118">
        <v>183000</v>
      </c>
    </row>
    <row r="340" ht="32.9" customHeight="1" spans="1:23">
      <c r="A340" s="23"/>
      <c r="B340" s="23"/>
      <c r="C340" s="23" t="s">
        <v>544</v>
      </c>
      <c r="D340" s="23"/>
      <c r="E340" s="23"/>
      <c r="F340" s="23"/>
      <c r="G340" s="23"/>
      <c r="H340" s="23"/>
      <c r="I340" s="118">
        <v>452400</v>
      </c>
      <c r="J340" s="118">
        <v>452400</v>
      </c>
      <c r="K340" s="118">
        <v>452400</v>
      </c>
      <c r="L340" s="118"/>
      <c r="M340" s="118"/>
      <c r="N340" s="118"/>
      <c r="O340" s="118"/>
      <c r="P340" s="118"/>
      <c r="Q340" s="118"/>
      <c r="R340" s="118"/>
      <c r="S340" s="118"/>
      <c r="T340" s="118"/>
      <c r="U340" s="94"/>
      <c r="V340" s="118"/>
      <c r="W340" s="118"/>
    </row>
    <row r="341" ht="32.9" customHeight="1" spans="1:23">
      <c r="A341" s="23" t="s">
        <v>545</v>
      </c>
      <c r="B341" s="117" t="s">
        <v>586</v>
      </c>
      <c r="C341" s="23" t="s">
        <v>544</v>
      </c>
      <c r="D341" s="23" t="s">
        <v>86</v>
      </c>
      <c r="E341" s="23" t="s">
        <v>163</v>
      </c>
      <c r="F341" s="23" t="s">
        <v>164</v>
      </c>
      <c r="G341" s="23" t="s">
        <v>428</v>
      </c>
      <c r="H341" s="23" t="s">
        <v>427</v>
      </c>
      <c r="I341" s="118">
        <v>452400</v>
      </c>
      <c r="J341" s="118">
        <v>452400</v>
      </c>
      <c r="K341" s="118">
        <v>452400</v>
      </c>
      <c r="L341" s="118"/>
      <c r="M341" s="118"/>
      <c r="N341" s="118"/>
      <c r="O341" s="118"/>
      <c r="P341" s="118"/>
      <c r="Q341" s="118"/>
      <c r="R341" s="118"/>
      <c r="S341" s="118"/>
      <c r="T341" s="118"/>
      <c r="U341" s="94"/>
      <c r="V341" s="118"/>
      <c r="W341" s="118"/>
    </row>
    <row r="342" ht="32.9" customHeight="1" spans="1:23">
      <c r="A342" s="23"/>
      <c r="B342" s="23"/>
      <c r="C342" s="23" t="s">
        <v>551</v>
      </c>
      <c r="D342" s="23"/>
      <c r="E342" s="23"/>
      <c r="F342" s="23"/>
      <c r="G342" s="23"/>
      <c r="H342" s="23"/>
      <c r="I342" s="118">
        <v>3480800</v>
      </c>
      <c r="J342" s="118">
        <v>2180800</v>
      </c>
      <c r="K342" s="118"/>
      <c r="L342" s="118"/>
      <c r="M342" s="118"/>
      <c r="N342" s="118"/>
      <c r="O342" s="118"/>
      <c r="P342" s="118"/>
      <c r="Q342" s="118"/>
      <c r="R342" s="118">
        <v>1300000</v>
      </c>
      <c r="S342" s="118"/>
      <c r="T342" s="118"/>
      <c r="U342" s="94"/>
      <c r="V342" s="118"/>
      <c r="W342" s="118">
        <v>1300000</v>
      </c>
    </row>
    <row r="343" ht="32.9" customHeight="1" spans="1:23">
      <c r="A343" s="23" t="s">
        <v>526</v>
      </c>
      <c r="B343" s="117" t="s">
        <v>587</v>
      </c>
      <c r="C343" s="23" t="s">
        <v>551</v>
      </c>
      <c r="D343" s="23" t="s">
        <v>86</v>
      </c>
      <c r="E343" s="23" t="s">
        <v>161</v>
      </c>
      <c r="F343" s="23" t="s">
        <v>162</v>
      </c>
      <c r="G343" s="23" t="s">
        <v>247</v>
      </c>
      <c r="H343" s="23" t="s">
        <v>248</v>
      </c>
      <c r="I343" s="118">
        <v>8000</v>
      </c>
      <c r="J343" s="118">
        <v>8000</v>
      </c>
      <c r="K343" s="118"/>
      <c r="L343" s="118"/>
      <c r="M343" s="118"/>
      <c r="N343" s="118"/>
      <c r="O343" s="118"/>
      <c r="P343" s="118"/>
      <c r="Q343" s="118"/>
      <c r="R343" s="118"/>
      <c r="S343" s="118"/>
      <c r="T343" s="118"/>
      <c r="U343" s="94"/>
      <c r="V343" s="118"/>
      <c r="W343" s="118"/>
    </row>
    <row r="344" ht="32.9" customHeight="1" spans="1:23">
      <c r="A344" s="23" t="s">
        <v>526</v>
      </c>
      <c r="B344" s="117" t="s">
        <v>587</v>
      </c>
      <c r="C344" s="23" t="s">
        <v>551</v>
      </c>
      <c r="D344" s="23" t="s">
        <v>86</v>
      </c>
      <c r="E344" s="23" t="s">
        <v>161</v>
      </c>
      <c r="F344" s="23" t="s">
        <v>162</v>
      </c>
      <c r="G344" s="23" t="s">
        <v>253</v>
      </c>
      <c r="H344" s="23" t="s">
        <v>254</v>
      </c>
      <c r="I344" s="118">
        <v>58000</v>
      </c>
      <c r="J344" s="118">
        <v>58000</v>
      </c>
      <c r="K344" s="118"/>
      <c r="L344" s="118"/>
      <c r="M344" s="118"/>
      <c r="N344" s="118"/>
      <c r="O344" s="118"/>
      <c r="P344" s="118"/>
      <c r="Q344" s="118"/>
      <c r="R344" s="118"/>
      <c r="S344" s="118"/>
      <c r="T344" s="118"/>
      <c r="U344" s="94"/>
      <c r="V344" s="118"/>
      <c r="W344" s="118"/>
    </row>
    <row r="345" ht="32.9" customHeight="1" spans="1:23">
      <c r="A345" s="23" t="s">
        <v>526</v>
      </c>
      <c r="B345" s="117" t="s">
        <v>587</v>
      </c>
      <c r="C345" s="23" t="s">
        <v>551</v>
      </c>
      <c r="D345" s="23" t="s">
        <v>86</v>
      </c>
      <c r="E345" s="23" t="s">
        <v>161</v>
      </c>
      <c r="F345" s="23" t="s">
        <v>162</v>
      </c>
      <c r="G345" s="23" t="s">
        <v>257</v>
      </c>
      <c r="H345" s="23" t="s">
        <v>258</v>
      </c>
      <c r="I345" s="118">
        <v>83750</v>
      </c>
      <c r="J345" s="118">
        <v>83750</v>
      </c>
      <c r="K345" s="118"/>
      <c r="L345" s="118"/>
      <c r="M345" s="118"/>
      <c r="N345" s="118"/>
      <c r="O345" s="118"/>
      <c r="P345" s="118"/>
      <c r="Q345" s="118"/>
      <c r="R345" s="118"/>
      <c r="S345" s="118"/>
      <c r="T345" s="118"/>
      <c r="U345" s="94"/>
      <c r="V345" s="118"/>
      <c r="W345" s="118"/>
    </row>
    <row r="346" ht="32.9" customHeight="1" spans="1:23">
      <c r="A346" s="23" t="s">
        <v>526</v>
      </c>
      <c r="B346" s="117" t="s">
        <v>587</v>
      </c>
      <c r="C346" s="23" t="s">
        <v>551</v>
      </c>
      <c r="D346" s="23" t="s">
        <v>86</v>
      </c>
      <c r="E346" s="23" t="s">
        <v>161</v>
      </c>
      <c r="F346" s="23" t="s">
        <v>162</v>
      </c>
      <c r="G346" s="23" t="s">
        <v>259</v>
      </c>
      <c r="H346" s="23" t="s">
        <v>260</v>
      </c>
      <c r="I346" s="118">
        <v>192050</v>
      </c>
      <c r="J346" s="118">
        <v>192050</v>
      </c>
      <c r="K346" s="118"/>
      <c r="L346" s="118"/>
      <c r="M346" s="118"/>
      <c r="N346" s="118"/>
      <c r="O346" s="118"/>
      <c r="P346" s="118"/>
      <c r="Q346" s="118"/>
      <c r="R346" s="118"/>
      <c r="S346" s="118"/>
      <c r="T346" s="118"/>
      <c r="U346" s="94"/>
      <c r="V346" s="118"/>
      <c r="W346" s="118"/>
    </row>
    <row r="347" ht="32.9" customHeight="1" spans="1:23">
      <c r="A347" s="23" t="s">
        <v>526</v>
      </c>
      <c r="B347" s="117" t="s">
        <v>587</v>
      </c>
      <c r="C347" s="23" t="s">
        <v>551</v>
      </c>
      <c r="D347" s="23" t="s">
        <v>86</v>
      </c>
      <c r="E347" s="23" t="s">
        <v>161</v>
      </c>
      <c r="F347" s="23" t="s">
        <v>162</v>
      </c>
      <c r="G347" s="23" t="s">
        <v>343</v>
      </c>
      <c r="H347" s="23" t="s">
        <v>344</v>
      </c>
      <c r="I347" s="118">
        <v>78800</v>
      </c>
      <c r="J347" s="118">
        <v>78800</v>
      </c>
      <c r="K347" s="118"/>
      <c r="L347" s="118"/>
      <c r="M347" s="118"/>
      <c r="N347" s="118"/>
      <c r="O347" s="118"/>
      <c r="P347" s="118"/>
      <c r="Q347" s="118"/>
      <c r="R347" s="118"/>
      <c r="S347" s="118"/>
      <c r="T347" s="118"/>
      <c r="U347" s="94"/>
      <c r="V347" s="118"/>
      <c r="W347" s="118"/>
    </row>
    <row r="348" ht="32.9" customHeight="1" spans="1:23">
      <c r="A348" s="23" t="s">
        <v>526</v>
      </c>
      <c r="B348" s="117" t="s">
        <v>587</v>
      </c>
      <c r="C348" s="23" t="s">
        <v>551</v>
      </c>
      <c r="D348" s="23" t="s">
        <v>86</v>
      </c>
      <c r="E348" s="23" t="s">
        <v>161</v>
      </c>
      <c r="F348" s="23" t="s">
        <v>162</v>
      </c>
      <c r="G348" s="23" t="s">
        <v>345</v>
      </c>
      <c r="H348" s="23" t="s">
        <v>346</v>
      </c>
      <c r="I348" s="118">
        <v>31400</v>
      </c>
      <c r="J348" s="118">
        <v>31400</v>
      </c>
      <c r="K348" s="118"/>
      <c r="L348" s="118"/>
      <c r="M348" s="118"/>
      <c r="N348" s="118"/>
      <c r="O348" s="118"/>
      <c r="P348" s="118"/>
      <c r="Q348" s="118"/>
      <c r="R348" s="118"/>
      <c r="S348" s="118"/>
      <c r="T348" s="118"/>
      <c r="U348" s="94"/>
      <c r="V348" s="118"/>
      <c r="W348" s="118"/>
    </row>
    <row r="349" ht="32.9" customHeight="1" spans="1:23">
      <c r="A349" s="23" t="s">
        <v>526</v>
      </c>
      <c r="B349" s="117" t="s">
        <v>587</v>
      </c>
      <c r="C349" s="23" t="s">
        <v>551</v>
      </c>
      <c r="D349" s="23" t="s">
        <v>86</v>
      </c>
      <c r="E349" s="23" t="s">
        <v>163</v>
      </c>
      <c r="F349" s="23" t="s">
        <v>164</v>
      </c>
      <c r="G349" s="23" t="s">
        <v>245</v>
      </c>
      <c r="H349" s="23" t="s">
        <v>246</v>
      </c>
      <c r="I349" s="118">
        <v>48500</v>
      </c>
      <c r="J349" s="118">
        <v>48500</v>
      </c>
      <c r="K349" s="118"/>
      <c r="L349" s="118"/>
      <c r="M349" s="118"/>
      <c r="N349" s="118"/>
      <c r="O349" s="118"/>
      <c r="P349" s="118"/>
      <c r="Q349" s="118"/>
      <c r="R349" s="118"/>
      <c r="S349" s="118"/>
      <c r="T349" s="118"/>
      <c r="U349" s="94"/>
      <c r="V349" s="118"/>
      <c r="W349" s="118"/>
    </row>
    <row r="350" ht="32.9" customHeight="1" spans="1:23">
      <c r="A350" s="23" t="s">
        <v>526</v>
      </c>
      <c r="B350" s="117" t="s">
        <v>587</v>
      </c>
      <c r="C350" s="23" t="s">
        <v>551</v>
      </c>
      <c r="D350" s="23" t="s">
        <v>86</v>
      </c>
      <c r="E350" s="23" t="s">
        <v>163</v>
      </c>
      <c r="F350" s="23" t="s">
        <v>164</v>
      </c>
      <c r="G350" s="23" t="s">
        <v>247</v>
      </c>
      <c r="H350" s="23" t="s">
        <v>248</v>
      </c>
      <c r="I350" s="118">
        <v>6000</v>
      </c>
      <c r="J350" s="118">
        <v>6000</v>
      </c>
      <c r="K350" s="118"/>
      <c r="L350" s="118"/>
      <c r="M350" s="118"/>
      <c r="N350" s="118"/>
      <c r="O350" s="118"/>
      <c r="P350" s="118"/>
      <c r="Q350" s="118"/>
      <c r="R350" s="118"/>
      <c r="S350" s="118"/>
      <c r="T350" s="118"/>
      <c r="U350" s="94"/>
      <c r="V350" s="118"/>
      <c r="W350" s="118"/>
    </row>
    <row r="351" ht="32.9" customHeight="1" spans="1:23">
      <c r="A351" s="23" t="s">
        <v>526</v>
      </c>
      <c r="B351" s="117" t="s">
        <v>587</v>
      </c>
      <c r="C351" s="23" t="s">
        <v>551</v>
      </c>
      <c r="D351" s="23" t="s">
        <v>86</v>
      </c>
      <c r="E351" s="23" t="s">
        <v>163</v>
      </c>
      <c r="F351" s="23" t="s">
        <v>164</v>
      </c>
      <c r="G351" s="23" t="s">
        <v>341</v>
      </c>
      <c r="H351" s="23" t="s">
        <v>342</v>
      </c>
      <c r="I351" s="118">
        <v>600</v>
      </c>
      <c r="J351" s="118">
        <v>600</v>
      </c>
      <c r="K351" s="118"/>
      <c r="L351" s="118"/>
      <c r="M351" s="118"/>
      <c r="N351" s="118"/>
      <c r="O351" s="118"/>
      <c r="P351" s="118"/>
      <c r="Q351" s="118"/>
      <c r="R351" s="118"/>
      <c r="S351" s="118"/>
      <c r="T351" s="118"/>
      <c r="U351" s="94"/>
      <c r="V351" s="118"/>
      <c r="W351" s="118"/>
    </row>
    <row r="352" ht="32.9" customHeight="1" spans="1:23">
      <c r="A352" s="23" t="s">
        <v>526</v>
      </c>
      <c r="B352" s="117" t="s">
        <v>587</v>
      </c>
      <c r="C352" s="23" t="s">
        <v>551</v>
      </c>
      <c r="D352" s="23" t="s">
        <v>86</v>
      </c>
      <c r="E352" s="23" t="s">
        <v>163</v>
      </c>
      <c r="F352" s="23" t="s">
        <v>164</v>
      </c>
      <c r="G352" s="23" t="s">
        <v>253</v>
      </c>
      <c r="H352" s="23" t="s">
        <v>254</v>
      </c>
      <c r="I352" s="118">
        <v>165310</v>
      </c>
      <c r="J352" s="118">
        <v>105310</v>
      </c>
      <c r="K352" s="118"/>
      <c r="L352" s="118"/>
      <c r="M352" s="118"/>
      <c r="N352" s="118"/>
      <c r="O352" s="118"/>
      <c r="P352" s="118"/>
      <c r="Q352" s="118"/>
      <c r="R352" s="118">
        <v>60000</v>
      </c>
      <c r="S352" s="118"/>
      <c r="T352" s="118"/>
      <c r="U352" s="94"/>
      <c r="V352" s="118"/>
      <c r="W352" s="118">
        <v>60000</v>
      </c>
    </row>
    <row r="353" ht="32.9" customHeight="1" spans="1:23">
      <c r="A353" s="23" t="s">
        <v>526</v>
      </c>
      <c r="B353" s="117" t="s">
        <v>587</v>
      </c>
      <c r="C353" s="23" t="s">
        <v>551</v>
      </c>
      <c r="D353" s="23" t="s">
        <v>86</v>
      </c>
      <c r="E353" s="23" t="s">
        <v>163</v>
      </c>
      <c r="F353" s="23" t="s">
        <v>164</v>
      </c>
      <c r="G353" s="23" t="s">
        <v>255</v>
      </c>
      <c r="H353" s="23" t="s">
        <v>256</v>
      </c>
      <c r="I353" s="118">
        <v>60000</v>
      </c>
      <c r="J353" s="118">
        <v>60000</v>
      </c>
      <c r="K353" s="118"/>
      <c r="L353" s="118"/>
      <c r="M353" s="118"/>
      <c r="N353" s="118"/>
      <c r="O353" s="118"/>
      <c r="P353" s="118"/>
      <c r="Q353" s="118"/>
      <c r="R353" s="118"/>
      <c r="S353" s="118"/>
      <c r="T353" s="118"/>
      <c r="U353" s="94"/>
      <c r="V353" s="118"/>
      <c r="W353" s="118"/>
    </row>
    <row r="354" ht="32.9" customHeight="1" spans="1:23">
      <c r="A354" s="23" t="s">
        <v>526</v>
      </c>
      <c r="B354" s="117" t="s">
        <v>587</v>
      </c>
      <c r="C354" s="23" t="s">
        <v>551</v>
      </c>
      <c r="D354" s="23" t="s">
        <v>86</v>
      </c>
      <c r="E354" s="23" t="s">
        <v>163</v>
      </c>
      <c r="F354" s="23" t="s">
        <v>164</v>
      </c>
      <c r="G354" s="23" t="s">
        <v>257</v>
      </c>
      <c r="H354" s="23" t="s">
        <v>258</v>
      </c>
      <c r="I354" s="118">
        <v>207020</v>
      </c>
      <c r="J354" s="118">
        <v>89520</v>
      </c>
      <c r="K354" s="118"/>
      <c r="L354" s="118"/>
      <c r="M354" s="118"/>
      <c r="N354" s="118"/>
      <c r="O354" s="118"/>
      <c r="P354" s="118"/>
      <c r="Q354" s="118"/>
      <c r="R354" s="118">
        <v>117500</v>
      </c>
      <c r="S354" s="118"/>
      <c r="T354" s="118"/>
      <c r="U354" s="94"/>
      <c r="V354" s="118"/>
      <c r="W354" s="118">
        <v>117500</v>
      </c>
    </row>
    <row r="355" ht="32.9" customHeight="1" spans="1:23">
      <c r="A355" s="23" t="s">
        <v>526</v>
      </c>
      <c r="B355" s="117" t="s">
        <v>587</v>
      </c>
      <c r="C355" s="23" t="s">
        <v>551</v>
      </c>
      <c r="D355" s="23" t="s">
        <v>86</v>
      </c>
      <c r="E355" s="23" t="s">
        <v>163</v>
      </c>
      <c r="F355" s="23" t="s">
        <v>164</v>
      </c>
      <c r="G355" s="23" t="s">
        <v>259</v>
      </c>
      <c r="H355" s="23" t="s">
        <v>260</v>
      </c>
      <c r="I355" s="118">
        <v>775900</v>
      </c>
      <c r="J355" s="118">
        <v>360400</v>
      </c>
      <c r="K355" s="118"/>
      <c r="L355" s="118"/>
      <c r="M355" s="118"/>
      <c r="N355" s="118"/>
      <c r="O355" s="118"/>
      <c r="P355" s="118"/>
      <c r="Q355" s="118"/>
      <c r="R355" s="118">
        <v>415500</v>
      </c>
      <c r="S355" s="118"/>
      <c r="T355" s="118"/>
      <c r="U355" s="94"/>
      <c r="V355" s="118"/>
      <c r="W355" s="118">
        <v>415500</v>
      </c>
    </row>
    <row r="356" ht="32.9" customHeight="1" spans="1:23">
      <c r="A356" s="23" t="s">
        <v>526</v>
      </c>
      <c r="B356" s="117" t="s">
        <v>587</v>
      </c>
      <c r="C356" s="23" t="s">
        <v>551</v>
      </c>
      <c r="D356" s="23" t="s">
        <v>86</v>
      </c>
      <c r="E356" s="23" t="s">
        <v>163</v>
      </c>
      <c r="F356" s="23" t="s">
        <v>164</v>
      </c>
      <c r="G356" s="23" t="s">
        <v>329</v>
      </c>
      <c r="H356" s="23" t="s">
        <v>330</v>
      </c>
      <c r="I356" s="118">
        <v>48000</v>
      </c>
      <c r="J356" s="118">
        <v>8000</v>
      </c>
      <c r="K356" s="118"/>
      <c r="L356" s="118"/>
      <c r="M356" s="118"/>
      <c r="N356" s="118"/>
      <c r="O356" s="118"/>
      <c r="P356" s="118"/>
      <c r="Q356" s="118"/>
      <c r="R356" s="118">
        <v>40000</v>
      </c>
      <c r="S356" s="118"/>
      <c r="T356" s="118"/>
      <c r="U356" s="94"/>
      <c r="V356" s="118"/>
      <c r="W356" s="118">
        <v>40000</v>
      </c>
    </row>
    <row r="357" ht="32.9" customHeight="1" spans="1:23">
      <c r="A357" s="23" t="s">
        <v>526</v>
      </c>
      <c r="B357" s="117" t="s">
        <v>587</v>
      </c>
      <c r="C357" s="23" t="s">
        <v>551</v>
      </c>
      <c r="D357" s="23" t="s">
        <v>86</v>
      </c>
      <c r="E357" s="23" t="s">
        <v>163</v>
      </c>
      <c r="F357" s="23" t="s">
        <v>164</v>
      </c>
      <c r="G357" s="23" t="s">
        <v>263</v>
      </c>
      <c r="H357" s="23" t="s">
        <v>264</v>
      </c>
      <c r="I357" s="118">
        <v>30000</v>
      </c>
      <c r="J357" s="118">
        <v>30000</v>
      </c>
      <c r="K357" s="118"/>
      <c r="L357" s="118"/>
      <c r="M357" s="118"/>
      <c r="N357" s="118"/>
      <c r="O357" s="118"/>
      <c r="P357" s="118"/>
      <c r="Q357" s="118"/>
      <c r="R357" s="118"/>
      <c r="S357" s="118"/>
      <c r="T357" s="118"/>
      <c r="U357" s="94"/>
      <c r="V357" s="118"/>
      <c r="W357" s="118"/>
    </row>
    <row r="358" ht="32.9" customHeight="1" spans="1:23">
      <c r="A358" s="23" t="s">
        <v>526</v>
      </c>
      <c r="B358" s="117" t="s">
        <v>587</v>
      </c>
      <c r="C358" s="23" t="s">
        <v>551</v>
      </c>
      <c r="D358" s="23" t="s">
        <v>86</v>
      </c>
      <c r="E358" s="23" t="s">
        <v>163</v>
      </c>
      <c r="F358" s="23" t="s">
        <v>164</v>
      </c>
      <c r="G358" s="23" t="s">
        <v>343</v>
      </c>
      <c r="H358" s="23" t="s">
        <v>344</v>
      </c>
      <c r="I358" s="118">
        <v>113221</v>
      </c>
      <c r="J358" s="118">
        <v>51221</v>
      </c>
      <c r="K358" s="118"/>
      <c r="L358" s="118"/>
      <c r="M358" s="118"/>
      <c r="N358" s="118"/>
      <c r="O358" s="118"/>
      <c r="P358" s="118"/>
      <c r="Q358" s="118"/>
      <c r="R358" s="118">
        <v>62000</v>
      </c>
      <c r="S358" s="118"/>
      <c r="T358" s="118"/>
      <c r="U358" s="94"/>
      <c r="V358" s="118"/>
      <c r="W358" s="118">
        <v>62000</v>
      </c>
    </row>
    <row r="359" ht="32.9" customHeight="1" spans="1:23">
      <c r="A359" s="23" t="s">
        <v>526</v>
      </c>
      <c r="B359" s="117" t="s">
        <v>587</v>
      </c>
      <c r="C359" s="23" t="s">
        <v>551</v>
      </c>
      <c r="D359" s="23" t="s">
        <v>86</v>
      </c>
      <c r="E359" s="23" t="s">
        <v>163</v>
      </c>
      <c r="F359" s="23" t="s">
        <v>164</v>
      </c>
      <c r="G359" s="23" t="s">
        <v>345</v>
      </c>
      <c r="H359" s="23" t="s">
        <v>346</v>
      </c>
      <c r="I359" s="118">
        <v>526000</v>
      </c>
      <c r="J359" s="118">
        <v>334000</v>
      </c>
      <c r="K359" s="118"/>
      <c r="L359" s="118"/>
      <c r="M359" s="118"/>
      <c r="N359" s="118"/>
      <c r="O359" s="118"/>
      <c r="P359" s="118"/>
      <c r="Q359" s="118"/>
      <c r="R359" s="118">
        <v>192000</v>
      </c>
      <c r="S359" s="118"/>
      <c r="T359" s="118"/>
      <c r="U359" s="94"/>
      <c r="V359" s="118"/>
      <c r="W359" s="118">
        <v>192000</v>
      </c>
    </row>
    <row r="360" ht="32.9" customHeight="1" spans="1:23">
      <c r="A360" s="23" t="s">
        <v>526</v>
      </c>
      <c r="B360" s="117" t="s">
        <v>587</v>
      </c>
      <c r="C360" s="23" t="s">
        <v>551</v>
      </c>
      <c r="D360" s="23" t="s">
        <v>86</v>
      </c>
      <c r="E360" s="23" t="s">
        <v>163</v>
      </c>
      <c r="F360" s="23" t="s">
        <v>164</v>
      </c>
      <c r="G360" s="23" t="s">
        <v>265</v>
      </c>
      <c r="H360" s="23" t="s">
        <v>266</v>
      </c>
      <c r="I360" s="118">
        <v>591449</v>
      </c>
      <c r="J360" s="118">
        <v>391449</v>
      </c>
      <c r="K360" s="118"/>
      <c r="L360" s="118"/>
      <c r="M360" s="118"/>
      <c r="N360" s="118"/>
      <c r="O360" s="118"/>
      <c r="P360" s="118"/>
      <c r="Q360" s="118"/>
      <c r="R360" s="118">
        <v>200000</v>
      </c>
      <c r="S360" s="118"/>
      <c r="T360" s="118"/>
      <c r="U360" s="94"/>
      <c r="V360" s="118"/>
      <c r="W360" s="118">
        <v>200000</v>
      </c>
    </row>
    <row r="361" ht="32.9" customHeight="1" spans="1:23">
      <c r="A361" s="23" t="s">
        <v>526</v>
      </c>
      <c r="B361" s="117" t="s">
        <v>587</v>
      </c>
      <c r="C361" s="23" t="s">
        <v>551</v>
      </c>
      <c r="D361" s="23" t="s">
        <v>86</v>
      </c>
      <c r="E361" s="23" t="s">
        <v>163</v>
      </c>
      <c r="F361" s="23" t="s">
        <v>164</v>
      </c>
      <c r="G361" s="23" t="s">
        <v>236</v>
      </c>
      <c r="H361" s="23" t="s">
        <v>237</v>
      </c>
      <c r="I361" s="118">
        <v>50000</v>
      </c>
      <c r="J361" s="118">
        <v>50000</v>
      </c>
      <c r="K361" s="118"/>
      <c r="L361" s="118"/>
      <c r="M361" s="118"/>
      <c r="N361" s="118"/>
      <c r="O361" s="118"/>
      <c r="P361" s="118"/>
      <c r="Q361" s="118"/>
      <c r="R361" s="118"/>
      <c r="S361" s="118"/>
      <c r="T361" s="118"/>
      <c r="U361" s="94"/>
      <c r="V361" s="118"/>
      <c r="W361" s="118"/>
    </row>
    <row r="362" ht="32.9" customHeight="1" spans="1:23">
      <c r="A362" s="23" t="s">
        <v>526</v>
      </c>
      <c r="B362" s="117" t="s">
        <v>587</v>
      </c>
      <c r="C362" s="23" t="s">
        <v>551</v>
      </c>
      <c r="D362" s="23" t="s">
        <v>86</v>
      </c>
      <c r="E362" s="23" t="s">
        <v>163</v>
      </c>
      <c r="F362" s="23" t="s">
        <v>164</v>
      </c>
      <c r="G362" s="23" t="s">
        <v>347</v>
      </c>
      <c r="H362" s="23" t="s">
        <v>348</v>
      </c>
      <c r="I362" s="118">
        <v>40200</v>
      </c>
      <c r="J362" s="118">
        <v>40200</v>
      </c>
      <c r="K362" s="118"/>
      <c r="L362" s="118"/>
      <c r="M362" s="118"/>
      <c r="N362" s="118"/>
      <c r="O362" s="118"/>
      <c r="P362" s="118"/>
      <c r="Q362" s="118"/>
      <c r="R362" s="118"/>
      <c r="S362" s="118"/>
      <c r="T362" s="118"/>
      <c r="U362" s="94"/>
      <c r="V362" s="118"/>
      <c r="W362" s="118"/>
    </row>
    <row r="363" ht="32.9" customHeight="1" spans="1:23">
      <c r="A363" s="23" t="s">
        <v>526</v>
      </c>
      <c r="B363" s="117" t="s">
        <v>587</v>
      </c>
      <c r="C363" s="23" t="s">
        <v>551</v>
      </c>
      <c r="D363" s="23" t="s">
        <v>86</v>
      </c>
      <c r="E363" s="23" t="s">
        <v>163</v>
      </c>
      <c r="F363" s="23" t="s">
        <v>164</v>
      </c>
      <c r="G363" s="23" t="s">
        <v>449</v>
      </c>
      <c r="H363" s="23" t="s">
        <v>450</v>
      </c>
      <c r="I363" s="118">
        <v>366600</v>
      </c>
      <c r="J363" s="118">
        <v>153600</v>
      </c>
      <c r="K363" s="118"/>
      <c r="L363" s="118"/>
      <c r="M363" s="118"/>
      <c r="N363" s="118"/>
      <c r="O363" s="118"/>
      <c r="P363" s="118"/>
      <c r="Q363" s="118"/>
      <c r="R363" s="118">
        <v>213000</v>
      </c>
      <c r="S363" s="118"/>
      <c r="T363" s="118"/>
      <c r="U363" s="94"/>
      <c r="V363" s="118"/>
      <c r="W363" s="118">
        <v>213000</v>
      </c>
    </row>
    <row r="364" ht="32.9" customHeight="1" spans="1:23">
      <c r="A364" s="23"/>
      <c r="B364" s="23"/>
      <c r="C364" s="23" t="s">
        <v>544</v>
      </c>
      <c r="D364" s="23"/>
      <c r="E364" s="23"/>
      <c r="F364" s="23"/>
      <c r="G364" s="23"/>
      <c r="H364" s="23"/>
      <c r="I364" s="118">
        <v>960000</v>
      </c>
      <c r="J364" s="118">
        <v>960000</v>
      </c>
      <c r="K364" s="118">
        <v>960000</v>
      </c>
      <c r="L364" s="118"/>
      <c r="M364" s="118"/>
      <c r="N364" s="118"/>
      <c r="O364" s="118"/>
      <c r="P364" s="118"/>
      <c r="Q364" s="118"/>
      <c r="R364" s="118"/>
      <c r="S364" s="118"/>
      <c r="T364" s="118"/>
      <c r="U364" s="94"/>
      <c r="V364" s="118"/>
      <c r="W364" s="118"/>
    </row>
    <row r="365" ht="32.9" customHeight="1" spans="1:23">
      <c r="A365" s="23" t="s">
        <v>545</v>
      </c>
      <c r="B365" s="117" t="s">
        <v>588</v>
      </c>
      <c r="C365" s="23" t="s">
        <v>544</v>
      </c>
      <c r="D365" s="23" t="s">
        <v>88</v>
      </c>
      <c r="E365" s="23" t="s">
        <v>163</v>
      </c>
      <c r="F365" s="23" t="s">
        <v>164</v>
      </c>
      <c r="G365" s="23" t="s">
        <v>428</v>
      </c>
      <c r="H365" s="23" t="s">
        <v>427</v>
      </c>
      <c r="I365" s="118">
        <v>960000</v>
      </c>
      <c r="J365" s="118">
        <v>960000</v>
      </c>
      <c r="K365" s="118">
        <v>960000</v>
      </c>
      <c r="L365" s="118"/>
      <c r="M365" s="118"/>
      <c r="N365" s="118"/>
      <c r="O365" s="118"/>
      <c r="P365" s="118"/>
      <c r="Q365" s="118"/>
      <c r="R365" s="118"/>
      <c r="S365" s="118"/>
      <c r="T365" s="118"/>
      <c r="U365" s="94"/>
      <c r="V365" s="118"/>
      <c r="W365" s="118"/>
    </row>
    <row r="366" ht="32.9" customHeight="1" spans="1:23">
      <c r="A366" s="23"/>
      <c r="B366" s="23"/>
      <c r="C366" s="23" t="s">
        <v>551</v>
      </c>
      <c r="D366" s="23"/>
      <c r="E366" s="23"/>
      <c r="F366" s="23"/>
      <c r="G366" s="23"/>
      <c r="H366" s="23"/>
      <c r="I366" s="118">
        <v>2032500</v>
      </c>
      <c r="J366" s="118">
        <v>1399400</v>
      </c>
      <c r="K366" s="118"/>
      <c r="L366" s="118"/>
      <c r="M366" s="118"/>
      <c r="N366" s="118"/>
      <c r="O366" s="118"/>
      <c r="P366" s="118"/>
      <c r="Q366" s="118"/>
      <c r="R366" s="118">
        <v>633100</v>
      </c>
      <c r="S366" s="118"/>
      <c r="T366" s="118"/>
      <c r="U366" s="94"/>
      <c r="V366" s="118"/>
      <c r="W366" s="118">
        <v>633100</v>
      </c>
    </row>
    <row r="367" ht="32.9" customHeight="1" spans="1:23">
      <c r="A367" s="23" t="s">
        <v>526</v>
      </c>
      <c r="B367" s="117" t="s">
        <v>589</v>
      </c>
      <c r="C367" s="23" t="s">
        <v>551</v>
      </c>
      <c r="D367" s="23" t="s">
        <v>88</v>
      </c>
      <c r="E367" s="23" t="s">
        <v>161</v>
      </c>
      <c r="F367" s="23" t="s">
        <v>162</v>
      </c>
      <c r="G367" s="23" t="s">
        <v>253</v>
      </c>
      <c r="H367" s="23" t="s">
        <v>254</v>
      </c>
      <c r="I367" s="118">
        <v>51400</v>
      </c>
      <c r="J367" s="118">
        <v>51400</v>
      </c>
      <c r="K367" s="118"/>
      <c r="L367" s="118"/>
      <c r="M367" s="118"/>
      <c r="N367" s="118"/>
      <c r="O367" s="118"/>
      <c r="P367" s="118"/>
      <c r="Q367" s="118"/>
      <c r="R367" s="118"/>
      <c r="S367" s="118"/>
      <c r="T367" s="118"/>
      <c r="U367" s="94"/>
      <c r="V367" s="118"/>
      <c r="W367" s="118"/>
    </row>
    <row r="368" ht="32.9" customHeight="1" spans="1:23">
      <c r="A368" s="23" t="s">
        <v>526</v>
      </c>
      <c r="B368" s="117" t="s">
        <v>589</v>
      </c>
      <c r="C368" s="23" t="s">
        <v>551</v>
      </c>
      <c r="D368" s="23" t="s">
        <v>88</v>
      </c>
      <c r="E368" s="23" t="s">
        <v>161</v>
      </c>
      <c r="F368" s="23" t="s">
        <v>162</v>
      </c>
      <c r="G368" s="23" t="s">
        <v>257</v>
      </c>
      <c r="H368" s="23" t="s">
        <v>258</v>
      </c>
      <c r="I368" s="118">
        <v>189223.6</v>
      </c>
      <c r="J368" s="118">
        <v>189223.6</v>
      </c>
      <c r="K368" s="118"/>
      <c r="L368" s="118"/>
      <c r="M368" s="118"/>
      <c r="N368" s="118"/>
      <c r="O368" s="118"/>
      <c r="P368" s="118"/>
      <c r="Q368" s="118"/>
      <c r="R368" s="118"/>
      <c r="S368" s="118"/>
      <c r="T368" s="118"/>
      <c r="U368" s="94"/>
      <c r="V368" s="118"/>
      <c r="W368" s="118"/>
    </row>
    <row r="369" ht="32.9" customHeight="1" spans="1:23">
      <c r="A369" s="23" t="s">
        <v>526</v>
      </c>
      <c r="B369" s="117" t="s">
        <v>589</v>
      </c>
      <c r="C369" s="23" t="s">
        <v>551</v>
      </c>
      <c r="D369" s="23" t="s">
        <v>88</v>
      </c>
      <c r="E369" s="23" t="s">
        <v>161</v>
      </c>
      <c r="F369" s="23" t="s">
        <v>162</v>
      </c>
      <c r="G369" s="23" t="s">
        <v>259</v>
      </c>
      <c r="H369" s="23" t="s">
        <v>260</v>
      </c>
      <c r="I369" s="118">
        <v>94270</v>
      </c>
      <c r="J369" s="118">
        <v>94270</v>
      </c>
      <c r="K369" s="118"/>
      <c r="L369" s="118"/>
      <c r="M369" s="118"/>
      <c r="N369" s="118"/>
      <c r="O369" s="118"/>
      <c r="P369" s="118"/>
      <c r="Q369" s="118"/>
      <c r="R369" s="118"/>
      <c r="S369" s="118"/>
      <c r="T369" s="118"/>
      <c r="U369" s="94"/>
      <c r="V369" s="118"/>
      <c r="W369" s="118"/>
    </row>
    <row r="370" ht="32.9" customHeight="1" spans="1:23">
      <c r="A370" s="23" t="s">
        <v>526</v>
      </c>
      <c r="B370" s="117" t="s">
        <v>589</v>
      </c>
      <c r="C370" s="23" t="s">
        <v>551</v>
      </c>
      <c r="D370" s="23" t="s">
        <v>88</v>
      </c>
      <c r="E370" s="23" t="s">
        <v>161</v>
      </c>
      <c r="F370" s="23" t="s">
        <v>162</v>
      </c>
      <c r="G370" s="23" t="s">
        <v>263</v>
      </c>
      <c r="H370" s="23" t="s">
        <v>264</v>
      </c>
      <c r="I370" s="118">
        <v>31000</v>
      </c>
      <c r="J370" s="118">
        <v>31000</v>
      </c>
      <c r="K370" s="118"/>
      <c r="L370" s="118"/>
      <c r="M370" s="118"/>
      <c r="N370" s="118"/>
      <c r="O370" s="118"/>
      <c r="P370" s="118"/>
      <c r="Q370" s="118"/>
      <c r="R370" s="118"/>
      <c r="S370" s="118"/>
      <c r="T370" s="118"/>
      <c r="U370" s="94"/>
      <c r="V370" s="118"/>
      <c r="W370" s="118"/>
    </row>
    <row r="371" ht="32.9" customHeight="1" spans="1:23">
      <c r="A371" s="23" t="s">
        <v>526</v>
      </c>
      <c r="B371" s="117" t="s">
        <v>589</v>
      </c>
      <c r="C371" s="23" t="s">
        <v>551</v>
      </c>
      <c r="D371" s="23" t="s">
        <v>88</v>
      </c>
      <c r="E371" s="23" t="s">
        <v>161</v>
      </c>
      <c r="F371" s="23" t="s">
        <v>162</v>
      </c>
      <c r="G371" s="23" t="s">
        <v>343</v>
      </c>
      <c r="H371" s="23" t="s">
        <v>344</v>
      </c>
      <c r="I371" s="118">
        <v>52606.4</v>
      </c>
      <c r="J371" s="118">
        <v>52606.4</v>
      </c>
      <c r="K371" s="118"/>
      <c r="L371" s="118"/>
      <c r="M371" s="118"/>
      <c r="N371" s="118"/>
      <c r="O371" s="118"/>
      <c r="P371" s="118"/>
      <c r="Q371" s="118"/>
      <c r="R371" s="118"/>
      <c r="S371" s="118"/>
      <c r="T371" s="118"/>
      <c r="U371" s="94"/>
      <c r="V371" s="118"/>
      <c r="W371" s="118"/>
    </row>
    <row r="372" ht="32.9" customHeight="1" spans="1:23">
      <c r="A372" s="23" t="s">
        <v>526</v>
      </c>
      <c r="B372" s="117" t="s">
        <v>589</v>
      </c>
      <c r="C372" s="23" t="s">
        <v>551</v>
      </c>
      <c r="D372" s="23" t="s">
        <v>88</v>
      </c>
      <c r="E372" s="23" t="s">
        <v>161</v>
      </c>
      <c r="F372" s="23" t="s">
        <v>162</v>
      </c>
      <c r="G372" s="23" t="s">
        <v>345</v>
      </c>
      <c r="H372" s="23" t="s">
        <v>346</v>
      </c>
      <c r="I372" s="118">
        <v>6500</v>
      </c>
      <c r="J372" s="118">
        <v>6500</v>
      </c>
      <c r="K372" s="118"/>
      <c r="L372" s="118"/>
      <c r="M372" s="118"/>
      <c r="N372" s="118"/>
      <c r="O372" s="118"/>
      <c r="P372" s="118"/>
      <c r="Q372" s="118"/>
      <c r="R372" s="118"/>
      <c r="S372" s="118"/>
      <c r="T372" s="118"/>
      <c r="U372" s="94"/>
      <c r="V372" s="118"/>
      <c r="W372" s="118"/>
    </row>
    <row r="373" ht="32.9" customHeight="1" spans="1:23">
      <c r="A373" s="23" t="s">
        <v>526</v>
      </c>
      <c r="B373" s="117" t="s">
        <v>589</v>
      </c>
      <c r="C373" s="23" t="s">
        <v>551</v>
      </c>
      <c r="D373" s="23" t="s">
        <v>88</v>
      </c>
      <c r="E373" s="23" t="s">
        <v>163</v>
      </c>
      <c r="F373" s="23" t="s">
        <v>164</v>
      </c>
      <c r="G373" s="23" t="s">
        <v>245</v>
      </c>
      <c r="H373" s="23" t="s">
        <v>246</v>
      </c>
      <c r="I373" s="118">
        <v>33970</v>
      </c>
      <c r="J373" s="118">
        <v>33970</v>
      </c>
      <c r="K373" s="118"/>
      <c r="L373" s="118"/>
      <c r="M373" s="118"/>
      <c r="N373" s="118"/>
      <c r="O373" s="118"/>
      <c r="P373" s="118"/>
      <c r="Q373" s="118"/>
      <c r="R373" s="118"/>
      <c r="S373" s="118"/>
      <c r="T373" s="118"/>
      <c r="U373" s="94"/>
      <c r="V373" s="118"/>
      <c r="W373" s="118"/>
    </row>
    <row r="374" ht="32.9" customHeight="1" spans="1:23">
      <c r="A374" s="23" t="s">
        <v>526</v>
      </c>
      <c r="B374" s="117" t="s">
        <v>589</v>
      </c>
      <c r="C374" s="23" t="s">
        <v>551</v>
      </c>
      <c r="D374" s="23" t="s">
        <v>88</v>
      </c>
      <c r="E374" s="23" t="s">
        <v>163</v>
      </c>
      <c r="F374" s="23" t="s">
        <v>164</v>
      </c>
      <c r="G374" s="23" t="s">
        <v>247</v>
      </c>
      <c r="H374" s="23" t="s">
        <v>248</v>
      </c>
      <c r="I374" s="118">
        <v>16000</v>
      </c>
      <c r="J374" s="118">
        <v>6400</v>
      </c>
      <c r="K374" s="118"/>
      <c r="L374" s="118"/>
      <c r="M374" s="118"/>
      <c r="N374" s="118"/>
      <c r="O374" s="118"/>
      <c r="P374" s="118"/>
      <c r="Q374" s="118"/>
      <c r="R374" s="118">
        <v>9600</v>
      </c>
      <c r="S374" s="118"/>
      <c r="T374" s="118"/>
      <c r="U374" s="94"/>
      <c r="V374" s="118"/>
      <c r="W374" s="118">
        <v>9600</v>
      </c>
    </row>
    <row r="375" ht="32.9" customHeight="1" spans="1:23">
      <c r="A375" s="23" t="s">
        <v>526</v>
      </c>
      <c r="B375" s="117" t="s">
        <v>589</v>
      </c>
      <c r="C375" s="23" t="s">
        <v>551</v>
      </c>
      <c r="D375" s="23" t="s">
        <v>88</v>
      </c>
      <c r="E375" s="23" t="s">
        <v>163</v>
      </c>
      <c r="F375" s="23" t="s">
        <v>164</v>
      </c>
      <c r="G375" s="23" t="s">
        <v>249</v>
      </c>
      <c r="H375" s="23" t="s">
        <v>250</v>
      </c>
      <c r="I375" s="118">
        <v>6000</v>
      </c>
      <c r="J375" s="118">
        <v>6000</v>
      </c>
      <c r="K375" s="118"/>
      <c r="L375" s="118"/>
      <c r="M375" s="118"/>
      <c r="N375" s="118"/>
      <c r="O375" s="118"/>
      <c r="P375" s="118"/>
      <c r="Q375" s="118"/>
      <c r="R375" s="118"/>
      <c r="S375" s="118"/>
      <c r="T375" s="118"/>
      <c r="U375" s="94"/>
      <c r="V375" s="118"/>
      <c r="W375" s="118"/>
    </row>
    <row r="376" ht="32.9" customHeight="1" spans="1:23">
      <c r="A376" s="23" t="s">
        <v>526</v>
      </c>
      <c r="B376" s="117" t="s">
        <v>589</v>
      </c>
      <c r="C376" s="23" t="s">
        <v>551</v>
      </c>
      <c r="D376" s="23" t="s">
        <v>88</v>
      </c>
      <c r="E376" s="23" t="s">
        <v>163</v>
      </c>
      <c r="F376" s="23" t="s">
        <v>164</v>
      </c>
      <c r="G376" s="23" t="s">
        <v>251</v>
      </c>
      <c r="H376" s="23" t="s">
        <v>252</v>
      </c>
      <c r="I376" s="118">
        <v>12000</v>
      </c>
      <c r="J376" s="118">
        <v>12000</v>
      </c>
      <c r="K376" s="118"/>
      <c r="L376" s="118"/>
      <c r="M376" s="118"/>
      <c r="N376" s="118"/>
      <c r="O376" s="118"/>
      <c r="P376" s="118"/>
      <c r="Q376" s="118"/>
      <c r="R376" s="118"/>
      <c r="S376" s="118"/>
      <c r="T376" s="118"/>
      <c r="U376" s="94"/>
      <c r="V376" s="118"/>
      <c r="W376" s="118"/>
    </row>
    <row r="377" ht="32.9" customHeight="1" spans="1:23">
      <c r="A377" s="23" t="s">
        <v>526</v>
      </c>
      <c r="B377" s="117" t="s">
        <v>589</v>
      </c>
      <c r="C377" s="23" t="s">
        <v>551</v>
      </c>
      <c r="D377" s="23" t="s">
        <v>88</v>
      </c>
      <c r="E377" s="23" t="s">
        <v>163</v>
      </c>
      <c r="F377" s="23" t="s">
        <v>164</v>
      </c>
      <c r="G377" s="23" t="s">
        <v>253</v>
      </c>
      <c r="H377" s="23" t="s">
        <v>254</v>
      </c>
      <c r="I377" s="118">
        <v>39800</v>
      </c>
      <c r="J377" s="118">
        <v>39800</v>
      </c>
      <c r="K377" s="118"/>
      <c r="L377" s="118"/>
      <c r="M377" s="118"/>
      <c r="N377" s="118"/>
      <c r="O377" s="118"/>
      <c r="P377" s="118"/>
      <c r="Q377" s="118"/>
      <c r="R377" s="118"/>
      <c r="S377" s="118"/>
      <c r="T377" s="118"/>
      <c r="U377" s="94"/>
      <c r="V377" s="118"/>
      <c r="W377" s="118"/>
    </row>
    <row r="378" ht="32.9" customHeight="1" spans="1:23">
      <c r="A378" s="23" t="s">
        <v>526</v>
      </c>
      <c r="B378" s="117" t="s">
        <v>589</v>
      </c>
      <c r="C378" s="23" t="s">
        <v>551</v>
      </c>
      <c r="D378" s="23" t="s">
        <v>88</v>
      </c>
      <c r="E378" s="23" t="s">
        <v>163</v>
      </c>
      <c r="F378" s="23" t="s">
        <v>164</v>
      </c>
      <c r="G378" s="23" t="s">
        <v>257</v>
      </c>
      <c r="H378" s="23" t="s">
        <v>258</v>
      </c>
      <c r="I378" s="118">
        <v>224980</v>
      </c>
      <c r="J378" s="118">
        <v>121300</v>
      </c>
      <c r="K378" s="118"/>
      <c r="L378" s="118"/>
      <c r="M378" s="118"/>
      <c r="N378" s="118"/>
      <c r="O378" s="118"/>
      <c r="P378" s="118"/>
      <c r="Q378" s="118"/>
      <c r="R378" s="118">
        <v>103680</v>
      </c>
      <c r="S378" s="118"/>
      <c r="T378" s="118"/>
      <c r="U378" s="94"/>
      <c r="V378" s="118"/>
      <c r="W378" s="118">
        <v>103680</v>
      </c>
    </row>
    <row r="379" ht="32.9" customHeight="1" spans="1:23">
      <c r="A379" s="23" t="s">
        <v>526</v>
      </c>
      <c r="B379" s="117" t="s">
        <v>589</v>
      </c>
      <c r="C379" s="23" t="s">
        <v>551</v>
      </c>
      <c r="D379" s="23" t="s">
        <v>88</v>
      </c>
      <c r="E379" s="23" t="s">
        <v>163</v>
      </c>
      <c r="F379" s="23" t="s">
        <v>164</v>
      </c>
      <c r="G379" s="23" t="s">
        <v>259</v>
      </c>
      <c r="H379" s="23" t="s">
        <v>260</v>
      </c>
      <c r="I379" s="118">
        <v>474070</v>
      </c>
      <c r="J379" s="118">
        <v>183000</v>
      </c>
      <c r="K379" s="118"/>
      <c r="L379" s="118"/>
      <c r="M379" s="118"/>
      <c r="N379" s="118"/>
      <c r="O379" s="118"/>
      <c r="P379" s="118"/>
      <c r="Q379" s="118"/>
      <c r="R379" s="118">
        <v>291070</v>
      </c>
      <c r="S379" s="118"/>
      <c r="T379" s="118"/>
      <c r="U379" s="94"/>
      <c r="V379" s="118"/>
      <c r="W379" s="118">
        <v>291070</v>
      </c>
    </row>
    <row r="380" ht="32.9" customHeight="1" spans="1:23">
      <c r="A380" s="23" t="s">
        <v>526</v>
      </c>
      <c r="B380" s="117" t="s">
        <v>589</v>
      </c>
      <c r="C380" s="23" t="s">
        <v>551</v>
      </c>
      <c r="D380" s="23" t="s">
        <v>88</v>
      </c>
      <c r="E380" s="23" t="s">
        <v>163</v>
      </c>
      <c r="F380" s="23" t="s">
        <v>164</v>
      </c>
      <c r="G380" s="23" t="s">
        <v>329</v>
      </c>
      <c r="H380" s="23" t="s">
        <v>330</v>
      </c>
      <c r="I380" s="118">
        <v>27200</v>
      </c>
      <c r="J380" s="118">
        <v>27200</v>
      </c>
      <c r="K380" s="118"/>
      <c r="L380" s="118"/>
      <c r="M380" s="118"/>
      <c r="N380" s="118"/>
      <c r="O380" s="118"/>
      <c r="P380" s="118"/>
      <c r="Q380" s="118"/>
      <c r="R380" s="118"/>
      <c r="S380" s="118"/>
      <c r="T380" s="118"/>
      <c r="U380" s="94"/>
      <c r="V380" s="118"/>
      <c r="W380" s="118"/>
    </row>
    <row r="381" ht="32.9" customHeight="1" spans="1:23">
      <c r="A381" s="23" t="s">
        <v>526</v>
      </c>
      <c r="B381" s="117" t="s">
        <v>589</v>
      </c>
      <c r="C381" s="23" t="s">
        <v>551</v>
      </c>
      <c r="D381" s="23" t="s">
        <v>88</v>
      </c>
      <c r="E381" s="23" t="s">
        <v>163</v>
      </c>
      <c r="F381" s="23" t="s">
        <v>164</v>
      </c>
      <c r="G381" s="23" t="s">
        <v>263</v>
      </c>
      <c r="H381" s="23" t="s">
        <v>264</v>
      </c>
      <c r="I381" s="118">
        <v>14400</v>
      </c>
      <c r="J381" s="118">
        <v>14400</v>
      </c>
      <c r="K381" s="118"/>
      <c r="L381" s="118"/>
      <c r="M381" s="118"/>
      <c r="N381" s="118"/>
      <c r="O381" s="118"/>
      <c r="P381" s="118"/>
      <c r="Q381" s="118"/>
      <c r="R381" s="118"/>
      <c r="S381" s="118"/>
      <c r="T381" s="118"/>
      <c r="U381" s="94"/>
      <c r="V381" s="118"/>
      <c r="W381" s="118"/>
    </row>
    <row r="382" ht="32.9" customHeight="1" spans="1:23">
      <c r="A382" s="23" t="s">
        <v>526</v>
      </c>
      <c r="B382" s="117" t="s">
        <v>589</v>
      </c>
      <c r="C382" s="23" t="s">
        <v>551</v>
      </c>
      <c r="D382" s="23" t="s">
        <v>88</v>
      </c>
      <c r="E382" s="23" t="s">
        <v>163</v>
      </c>
      <c r="F382" s="23" t="s">
        <v>164</v>
      </c>
      <c r="G382" s="23" t="s">
        <v>343</v>
      </c>
      <c r="H382" s="23" t="s">
        <v>344</v>
      </c>
      <c r="I382" s="118">
        <v>140180</v>
      </c>
      <c r="J382" s="118">
        <v>78430</v>
      </c>
      <c r="K382" s="118"/>
      <c r="L382" s="118"/>
      <c r="M382" s="118"/>
      <c r="N382" s="118"/>
      <c r="O382" s="118"/>
      <c r="P382" s="118"/>
      <c r="Q382" s="118"/>
      <c r="R382" s="118">
        <v>61750</v>
      </c>
      <c r="S382" s="118"/>
      <c r="T382" s="118"/>
      <c r="U382" s="94"/>
      <c r="V382" s="118"/>
      <c r="W382" s="118">
        <v>61750</v>
      </c>
    </row>
    <row r="383" ht="32.9" customHeight="1" spans="1:23">
      <c r="A383" s="23" t="s">
        <v>526</v>
      </c>
      <c r="B383" s="117" t="s">
        <v>589</v>
      </c>
      <c r="C383" s="23" t="s">
        <v>551</v>
      </c>
      <c r="D383" s="23" t="s">
        <v>88</v>
      </c>
      <c r="E383" s="23" t="s">
        <v>163</v>
      </c>
      <c r="F383" s="23" t="s">
        <v>164</v>
      </c>
      <c r="G383" s="23" t="s">
        <v>345</v>
      </c>
      <c r="H383" s="23" t="s">
        <v>346</v>
      </c>
      <c r="I383" s="118">
        <v>185600</v>
      </c>
      <c r="J383" s="118">
        <v>53600</v>
      </c>
      <c r="K383" s="118"/>
      <c r="L383" s="118"/>
      <c r="M383" s="118"/>
      <c r="N383" s="118"/>
      <c r="O383" s="118"/>
      <c r="P383" s="118"/>
      <c r="Q383" s="118"/>
      <c r="R383" s="118">
        <v>132000</v>
      </c>
      <c r="S383" s="118"/>
      <c r="T383" s="118"/>
      <c r="U383" s="94"/>
      <c r="V383" s="118"/>
      <c r="W383" s="118">
        <v>132000</v>
      </c>
    </row>
    <row r="384" ht="32.9" customHeight="1" spans="1:23">
      <c r="A384" s="23" t="s">
        <v>526</v>
      </c>
      <c r="B384" s="117" t="s">
        <v>589</v>
      </c>
      <c r="C384" s="23" t="s">
        <v>551</v>
      </c>
      <c r="D384" s="23" t="s">
        <v>88</v>
      </c>
      <c r="E384" s="23" t="s">
        <v>163</v>
      </c>
      <c r="F384" s="23" t="s">
        <v>164</v>
      </c>
      <c r="G384" s="23" t="s">
        <v>265</v>
      </c>
      <c r="H384" s="23" t="s">
        <v>266</v>
      </c>
      <c r="I384" s="118">
        <v>110000</v>
      </c>
      <c r="J384" s="118">
        <v>75000</v>
      </c>
      <c r="K384" s="118"/>
      <c r="L384" s="118"/>
      <c r="M384" s="118"/>
      <c r="N384" s="118"/>
      <c r="O384" s="118"/>
      <c r="P384" s="118"/>
      <c r="Q384" s="118"/>
      <c r="R384" s="118">
        <v>35000</v>
      </c>
      <c r="S384" s="118"/>
      <c r="T384" s="118"/>
      <c r="U384" s="94"/>
      <c r="V384" s="118"/>
      <c r="W384" s="118">
        <v>35000</v>
      </c>
    </row>
    <row r="385" ht="32.9" customHeight="1" spans="1:23">
      <c r="A385" s="23" t="s">
        <v>526</v>
      </c>
      <c r="B385" s="117" t="s">
        <v>589</v>
      </c>
      <c r="C385" s="23" t="s">
        <v>551</v>
      </c>
      <c r="D385" s="23" t="s">
        <v>88</v>
      </c>
      <c r="E385" s="23" t="s">
        <v>163</v>
      </c>
      <c r="F385" s="23" t="s">
        <v>164</v>
      </c>
      <c r="G385" s="23" t="s">
        <v>236</v>
      </c>
      <c r="H385" s="23" t="s">
        <v>237</v>
      </c>
      <c r="I385" s="118">
        <v>97200</v>
      </c>
      <c r="J385" s="118">
        <v>97200</v>
      </c>
      <c r="K385" s="118"/>
      <c r="L385" s="118"/>
      <c r="M385" s="118"/>
      <c r="N385" s="118"/>
      <c r="O385" s="118"/>
      <c r="P385" s="118"/>
      <c r="Q385" s="118"/>
      <c r="R385" s="118"/>
      <c r="S385" s="118"/>
      <c r="T385" s="118"/>
      <c r="U385" s="94"/>
      <c r="V385" s="118"/>
      <c r="W385" s="118"/>
    </row>
    <row r="386" ht="32.9" customHeight="1" spans="1:23">
      <c r="A386" s="23" t="s">
        <v>526</v>
      </c>
      <c r="B386" s="117" t="s">
        <v>589</v>
      </c>
      <c r="C386" s="23" t="s">
        <v>551</v>
      </c>
      <c r="D386" s="23" t="s">
        <v>88</v>
      </c>
      <c r="E386" s="23" t="s">
        <v>163</v>
      </c>
      <c r="F386" s="23" t="s">
        <v>164</v>
      </c>
      <c r="G386" s="23" t="s">
        <v>347</v>
      </c>
      <c r="H386" s="23" t="s">
        <v>348</v>
      </c>
      <c r="I386" s="118">
        <v>14500</v>
      </c>
      <c r="J386" s="118">
        <v>14500</v>
      </c>
      <c r="K386" s="118"/>
      <c r="L386" s="118"/>
      <c r="M386" s="118"/>
      <c r="N386" s="118"/>
      <c r="O386" s="118"/>
      <c r="P386" s="118"/>
      <c r="Q386" s="118"/>
      <c r="R386" s="118"/>
      <c r="S386" s="118"/>
      <c r="T386" s="118"/>
      <c r="U386" s="94"/>
      <c r="V386" s="118"/>
      <c r="W386" s="118"/>
    </row>
    <row r="387" ht="32.9" customHeight="1" spans="1:23">
      <c r="A387" s="23" t="s">
        <v>526</v>
      </c>
      <c r="B387" s="117" t="s">
        <v>589</v>
      </c>
      <c r="C387" s="23" t="s">
        <v>551</v>
      </c>
      <c r="D387" s="23" t="s">
        <v>88</v>
      </c>
      <c r="E387" s="23" t="s">
        <v>163</v>
      </c>
      <c r="F387" s="23" t="s">
        <v>164</v>
      </c>
      <c r="G387" s="23" t="s">
        <v>449</v>
      </c>
      <c r="H387" s="23" t="s">
        <v>450</v>
      </c>
      <c r="I387" s="118">
        <v>211600</v>
      </c>
      <c r="J387" s="118">
        <v>211600</v>
      </c>
      <c r="K387" s="118"/>
      <c r="L387" s="118"/>
      <c r="M387" s="118"/>
      <c r="N387" s="118"/>
      <c r="O387" s="118"/>
      <c r="P387" s="118"/>
      <c r="Q387" s="118"/>
      <c r="R387" s="118"/>
      <c r="S387" s="118"/>
      <c r="T387" s="118"/>
      <c r="U387" s="94"/>
      <c r="V387" s="118"/>
      <c r="W387" s="118"/>
    </row>
    <row r="388" ht="32.9" customHeight="1" spans="1:23">
      <c r="A388" s="23"/>
      <c r="B388" s="23"/>
      <c r="C388" s="23" t="s">
        <v>544</v>
      </c>
      <c r="D388" s="23"/>
      <c r="E388" s="23"/>
      <c r="F388" s="23"/>
      <c r="G388" s="23"/>
      <c r="H388" s="23"/>
      <c r="I388" s="118">
        <v>250000</v>
      </c>
      <c r="J388" s="118">
        <v>250000</v>
      </c>
      <c r="K388" s="118">
        <v>250000</v>
      </c>
      <c r="L388" s="118"/>
      <c r="M388" s="118"/>
      <c r="N388" s="118"/>
      <c r="O388" s="118"/>
      <c r="P388" s="118"/>
      <c r="Q388" s="118"/>
      <c r="R388" s="118"/>
      <c r="S388" s="118"/>
      <c r="T388" s="118"/>
      <c r="U388" s="94"/>
      <c r="V388" s="118"/>
      <c r="W388" s="118"/>
    </row>
    <row r="389" ht="32.9" customHeight="1" spans="1:23">
      <c r="A389" s="23" t="s">
        <v>545</v>
      </c>
      <c r="B389" s="117" t="s">
        <v>590</v>
      </c>
      <c r="C389" s="23" t="s">
        <v>544</v>
      </c>
      <c r="D389" s="23" t="s">
        <v>90</v>
      </c>
      <c r="E389" s="23" t="s">
        <v>163</v>
      </c>
      <c r="F389" s="23" t="s">
        <v>164</v>
      </c>
      <c r="G389" s="23" t="s">
        <v>428</v>
      </c>
      <c r="H389" s="23" t="s">
        <v>427</v>
      </c>
      <c r="I389" s="118">
        <v>250000</v>
      </c>
      <c r="J389" s="118">
        <v>250000</v>
      </c>
      <c r="K389" s="118">
        <v>250000</v>
      </c>
      <c r="L389" s="118"/>
      <c r="M389" s="118"/>
      <c r="N389" s="118"/>
      <c r="O389" s="118"/>
      <c r="P389" s="118"/>
      <c r="Q389" s="118"/>
      <c r="R389" s="118"/>
      <c r="S389" s="118"/>
      <c r="T389" s="118"/>
      <c r="U389" s="94"/>
      <c r="V389" s="118"/>
      <c r="W389" s="118"/>
    </row>
    <row r="390" ht="32.9" customHeight="1" spans="1:23">
      <c r="A390" s="23"/>
      <c r="B390" s="23"/>
      <c r="C390" s="23" t="s">
        <v>551</v>
      </c>
      <c r="D390" s="23"/>
      <c r="E390" s="23"/>
      <c r="F390" s="23"/>
      <c r="G390" s="23"/>
      <c r="H390" s="23"/>
      <c r="I390" s="118">
        <v>1543000</v>
      </c>
      <c r="J390" s="118">
        <v>1193000</v>
      </c>
      <c r="K390" s="118"/>
      <c r="L390" s="118"/>
      <c r="M390" s="118"/>
      <c r="N390" s="118"/>
      <c r="O390" s="118"/>
      <c r="P390" s="118"/>
      <c r="Q390" s="118"/>
      <c r="R390" s="118">
        <v>350000</v>
      </c>
      <c r="S390" s="118"/>
      <c r="T390" s="118"/>
      <c r="U390" s="94"/>
      <c r="V390" s="118"/>
      <c r="W390" s="118">
        <v>350000</v>
      </c>
    </row>
    <row r="391" ht="32.9" customHeight="1" spans="1:23">
      <c r="A391" s="23" t="s">
        <v>526</v>
      </c>
      <c r="B391" s="117" t="s">
        <v>591</v>
      </c>
      <c r="C391" s="23" t="s">
        <v>551</v>
      </c>
      <c r="D391" s="23" t="s">
        <v>90</v>
      </c>
      <c r="E391" s="23" t="s">
        <v>161</v>
      </c>
      <c r="F391" s="23" t="s">
        <v>162</v>
      </c>
      <c r="G391" s="23" t="s">
        <v>253</v>
      </c>
      <c r="H391" s="23" t="s">
        <v>254</v>
      </c>
      <c r="I391" s="118">
        <v>6000</v>
      </c>
      <c r="J391" s="118">
        <v>6000</v>
      </c>
      <c r="K391" s="118"/>
      <c r="L391" s="118"/>
      <c r="M391" s="118"/>
      <c r="N391" s="118"/>
      <c r="O391" s="118"/>
      <c r="P391" s="118"/>
      <c r="Q391" s="118"/>
      <c r="R391" s="118"/>
      <c r="S391" s="118"/>
      <c r="T391" s="118"/>
      <c r="U391" s="94"/>
      <c r="V391" s="118"/>
      <c r="W391" s="118"/>
    </row>
    <row r="392" ht="32.9" customHeight="1" spans="1:23">
      <c r="A392" s="23" t="s">
        <v>526</v>
      </c>
      <c r="B392" s="117" t="s">
        <v>591</v>
      </c>
      <c r="C392" s="23" t="s">
        <v>551</v>
      </c>
      <c r="D392" s="23" t="s">
        <v>90</v>
      </c>
      <c r="E392" s="23" t="s">
        <v>161</v>
      </c>
      <c r="F392" s="23" t="s">
        <v>162</v>
      </c>
      <c r="G392" s="23" t="s">
        <v>257</v>
      </c>
      <c r="H392" s="23" t="s">
        <v>258</v>
      </c>
      <c r="I392" s="118">
        <v>69900</v>
      </c>
      <c r="J392" s="118">
        <v>69900</v>
      </c>
      <c r="K392" s="118"/>
      <c r="L392" s="118"/>
      <c r="M392" s="118"/>
      <c r="N392" s="118"/>
      <c r="O392" s="118"/>
      <c r="P392" s="118"/>
      <c r="Q392" s="118"/>
      <c r="R392" s="118"/>
      <c r="S392" s="118"/>
      <c r="T392" s="118"/>
      <c r="U392" s="94"/>
      <c r="V392" s="118"/>
      <c r="W392" s="118"/>
    </row>
    <row r="393" ht="32.9" customHeight="1" spans="1:23">
      <c r="A393" s="23" t="s">
        <v>526</v>
      </c>
      <c r="B393" s="117" t="s">
        <v>591</v>
      </c>
      <c r="C393" s="23" t="s">
        <v>551</v>
      </c>
      <c r="D393" s="23" t="s">
        <v>90</v>
      </c>
      <c r="E393" s="23" t="s">
        <v>161</v>
      </c>
      <c r="F393" s="23" t="s">
        <v>162</v>
      </c>
      <c r="G393" s="23" t="s">
        <v>259</v>
      </c>
      <c r="H393" s="23" t="s">
        <v>260</v>
      </c>
      <c r="I393" s="118">
        <v>111200</v>
      </c>
      <c r="J393" s="118">
        <v>111200</v>
      </c>
      <c r="K393" s="118"/>
      <c r="L393" s="118"/>
      <c r="M393" s="118"/>
      <c r="N393" s="118"/>
      <c r="O393" s="118"/>
      <c r="P393" s="118"/>
      <c r="Q393" s="118"/>
      <c r="R393" s="118"/>
      <c r="S393" s="118"/>
      <c r="T393" s="118"/>
      <c r="U393" s="94"/>
      <c r="V393" s="118"/>
      <c r="W393" s="118"/>
    </row>
    <row r="394" ht="32.9" customHeight="1" spans="1:23">
      <c r="A394" s="23" t="s">
        <v>526</v>
      </c>
      <c r="B394" s="117" t="s">
        <v>591</v>
      </c>
      <c r="C394" s="23" t="s">
        <v>551</v>
      </c>
      <c r="D394" s="23" t="s">
        <v>90</v>
      </c>
      <c r="E394" s="23" t="s">
        <v>161</v>
      </c>
      <c r="F394" s="23" t="s">
        <v>162</v>
      </c>
      <c r="G394" s="23" t="s">
        <v>329</v>
      </c>
      <c r="H394" s="23" t="s">
        <v>330</v>
      </c>
      <c r="I394" s="118">
        <v>9000</v>
      </c>
      <c r="J394" s="118">
        <v>9000</v>
      </c>
      <c r="K394" s="118"/>
      <c r="L394" s="118"/>
      <c r="M394" s="118"/>
      <c r="N394" s="118"/>
      <c r="O394" s="118"/>
      <c r="P394" s="118"/>
      <c r="Q394" s="118"/>
      <c r="R394" s="118"/>
      <c r="S394" s="118"/>
      <c r="T394" s="118"/>
      <c r="U394" s="94"/>
      <c r="V394" s="118"/>
      <c r="W394" s="118"/>
    </row>
    <row r="395" ht="32.9" customHeight="1" spans="1:23">
      <c r="A395" s="23" t="s">
        <v>526</v>
      </c>
      <c r="B395" s="117" t="s">
        <v>591</v>
      </c>
      <c r="C395" s="23" t="s">
        <v>551</v>
      </c>
      <c r="D395" s="23" t="s">
        <v>90</v>
      </c>
      <c r="E395" s="23" t="s">
        <v>161</v>
      </c>
      <c r="F395" s="23" t="s">
        <v>162</v>
      </c>
      <c r="G395" s="23" t="s">
        <v>343</v>
      </c>
      <c r="H395" s="23" t="s">
        <v>344</v>
      </c>
      <c r="I395" s="118">
        <v>6000</v>
      </c>
      <c r="J395" s="118">
        <v>6000</v>
      </c>
      <c r="K395" s="118"/>
      <c r="L395" s="118"/>
      <c r="M395" s="118"/>
      <c r="N395" s="118"/>
      <c r="O395" s="118"/>
      <c r="P395" s="118"/>
      <c r="Q395" s="118"/>
      <c r="R395" s="118"/>
      <c r="S395" s="118"/>
      <c r="T395" s="118"/>
      <c r="U395" s="94"/>
      <c r="V395" s="118"/>
      <c r="W395" s="118"/>
    </row>
    <row r="396" ht="32.9" customHeight="1" spans="1:23">
      <c r="A396" s="23" t="s">
        <v>526</v>
      </c>
      <c r="B396" s="117" t="s">
        <v>591</v>
      </c>
      <c r="C396" s="23" t="s">
        <v>551</v>
      </c>
      <c r="D396" s="23" t="s">
        <v>90</v>
      </c>
      <c r="E396" s="23" t="s">
        <v>161</v>
      </c>
      <c r="F396" s="23" t="s">
        <v>162</v>
      </c>
      <c r="G396" s="23" t="s">
        <v>345</v>
      </c>
      <c r="H396" s="23" t="s">
        <v>346</v>
      </c>
      <c r="I396" s="118">
        <v>40500</v>
      </c>
      <c r="J396" s="118">
        <v>40500</v>
      </c>
      <c r="K396" s="118"/>
      <c r="L396" s="118"/>
      <c r="M396" s="118"/>
      <c r="N396" s="118"/>
      <c r="O396" s="118"/>
      <c r="P396" s="118"/>
      <c r="Q396" s="118"/>
      <c r="R396" s="118"/>
      <c r="S396" s="118"/>
      <c r="T396" s="118"/>
      <c r="U396" s="94"/>
      <c r="V396" s="118"/>
      <c r="W396" s="118"/>
    </row>
    <row r="397" ht="32.9" customHeight="1" spans="1:23">
      <c r="A397" s="23" t="s">
        <v>526</v>
      </c>
      <c r="B397" s="117" t="s">
        <v>591</v>
      </c>
      <c r="C397" s="23" t="s">
        <v>551</v>
      </c>
      <c r="D397" s="23" t="s">
        <v>90</v>
      </c>
      <c r="E397" s="23" t="s">
        <v>163</v>
      </c>
      <c r="F397" s="23" t="s">
        <v>164</v>
      </c>
      <c r="G397" s="23" t="s">
        <v>245</v>
      </c>
      <c r="H397" s="23" t="s">
        <v>246</v>
      </c>
      <c r="I397" s="118">
        <v>23300</v>
      </c>
      <c r="J397" s="118">
        <v>23300</v>
      </c>
      <c r="K397" s="118"/>
      <c r="L397" s="118"/>
      <c r="M397" s="118"/>
      <c r="N397" s="118"/>
      <c r="O397" s="118"/>
      <c r="P397" s="118"/>
      <c r="Q397" s="118"/>
      <c r="R397" s="118"/>
      <c r="S397" s="118"/>
      <c r="T397" s="118"/>
      <c r="U397" s="94"/>
      <c r="V397" s="118"/>
      <c r="W397" s="118"/>
    </row>
    <row r="398" ht="32.9" customHeight="1" spans="1:23">
      <c r="A398" s="23" t="s">
        <v>526</v>
      </c>
      <c r="B398" s="117" t="s">
        <v>591</v>
      </c>
      <c r="C398" s="23" t="s">
        <v>551</v>
      </c>
      <c r="D398" s="23" t="s">
        <v>90</v>
      </c>
      <c r="E398" s="23" t="s">
        <v>163</v>
      </c>
      <c r="F398" s="23" t="s">
        <v>164</v>
      </c>
      <c r="G398" s="23" t="s">
        <v>247</v>
      </c>
      <c r="H398" s="23" t="s">
        <v>248</v>
      </c>
      <c r="I398" s="118">
        <v>10000</v>
      </c>
      <c r="J398" s="118">
        <v>10000</v>
      </c>
      <c r="K398" s="118"/>
      <c r="L398" s="118"/>
      <c r="M398" s="118"/>
      <c r="N398" s="118"/>
      <c r="O398" s="118"/>
      <c r="P398" s="118"/>
      <c r="Q398" s="118"/>
      <c r="R398" s="118"/>
      <c r="S398" s="118"/>
      <c r="T398" s="118"/>
      <c r="U398" s="94"/>
      <c r="V398" s="118"/>
      <c r="W398" s="118"/>
    </row>
    <row r="399" ht="32.9" customHeight="1" spans="1:23">
      <c r="A399" s="23" t="s">
        <v>526</v>
      </c>
      <c r="B399" s="117" t="s">
        <v>591</v>
      </c>
      <c r="C399" s="23" t="s">
        <v>551</v>
      </c>
      <c r="D399" s="23" t="s">
        <v>90</v>
      </c>
      <c r="E399" s="23" t="s">
        <v>163</v>
      </c>
      <c r="F399" s="23" t="s">
        <v>164</v>
      </c>
      <c r="G399" s="23" t="s">
        <v>249</v>
      </c>
      <c r="H399" s="23" t="s">
        <v>250</v>
      </c>
      <c r="I399" s="118">
        <v>5000</v>
      </c>
      <c r="J399" s="118">
        <v>5000</v>
      </c>
      <c r="K399" s="118"/>
      <c r="L399" s="118"/>
      <c r="M399" s="118"/>
      <c r="N399" s="118"/>
      <c r="O399" s="118"/>
      <c r="P399" s="118"/>
      <c r="Q399" s="118"/>
      <c r="R399" s="118"/>
      <c r="S399" s="118"/>
      <c r="T399" s="118"/>
      <c r="U399" s="94"/>
      <c r="V399" s="118"/>
      <c r="W399" s="118"/>
    </row>
    <row r="400" ht="32.9" customHeight="1" spans="1:23">
      <c r="A400" s="23" t="s">
        <v>526</v>
      </c>
      <c r="B400" s="117" t="s">
        <v>591</v>
      </c>
      <c r="C400" s="23" t="s">
        <v>551</v>
      </c>
      <c r="D400" s="23" t="s">
        <v>90</v>
      </c>
      <c r="E400" s="23" t="s">
        <v>163</v>
      </c>
      <c r="F400" s="23" t="s">
        <v>164</v>
      </c>
      <c r="G400" s="23" t="s">
        <v>251</v>
      </c>
      <c r="H400" s="23" t="s">
        <v>252</v>
      </c>
      <c r="I400" s="118">
        <v>20000</v>
      </c>
      <c r="J400" s="118">
        <v>20000</v>
      </c>
      <c r="K400" s="118"/>
      <c r="L400" s="118"/>
      <c r="M400" s="118"/>
      <c r="N400" s="118"/>
      <c r="O400" s="118"/>
      <c r="P400" s="118"/>
      <c r="Q400" s="118"/>
      <c r="R400" s="118"/>
      <c r="S400" s="118"/>
      <c r="T400" s="118"/>
      <c r="U400" s="94"/>
      <c r="V400" s="118"/>
      <c r="W400" s="118"/>
    </row>
    <row r="401" ht="32.9" customHeight="1" spans="1:23">
      <c r="A401" s="23" t="s">
        <v>526</v>
      </c>
      <c r="B401" s="117" t="s">
        <v>591</v>
      </c>
      <c r="C401" s="23" t="s">
        <v>551</v>
      </c>
      <c r="D401" s="23" t="s">
        <v>90</v>
      </c>
      <c r="E401" s="23" t="s">
        <v>163</v>
      </c>
      <c r="F401" s="23" t="s">
        <v>164</v>
      </c>
      <c r="G401" s="23" t="s">
        <v>253</v>
      </c>
      <c r="H401" s="23" t="s">
        <v>254</v>
      </c>
      <c r="I401" s="118">
        <v>16000</v>
      </c>
      <c r="J401" s="118">
        <v>16000</v>
      </c>
      <c r="K401" s="118"/>
      <c r="L401" s="118"/>
      <c r="M401" s="118"/>
      <c r="N401" s="118"/>
      <c r="O401" s="118"/>
      <c r="P401" s="118"/>
      <c r="Q401" s="118"/>
      <c r="R401" s="118"/>
      <c r="S401" s="118"/>
      <c r="T401" s="118"/>
      <c r="U401" s="94"/>
      <c r="V401" s="118"/>
      <c r="W401" s="118"/>
    </row>
    <row r="402" ht="32.9" customHeight="1" spans="1:23">
      <c r="A402" s="23" t="s">
        <v>526</v>
      </c>
      <c r="B402" s="117" t="s">
        <v>591</v>
      </c>
      <c r="C402" s="23" t="s">
        <v>551</v>
      </c>
      <c r="D402" s="23" t="s">
        <v>90</v>
      </c>
      <c r="E402" s="23" t="s">
        <v>163</v>
      </c>
      <c r="F402" s="23" t="s">
        <v>164</v>
      </c>
      <c r="G402" s="23" t="s">
        <v>255</v>
      </c>
      <c r="H402" s="23" t="s">
        <v>256</v>
      </c>
      <c r="I402" s="118">
        <v>10000</v>
      </c>
      <c r="J402" s="118">
        <v>10000</v>
      </c>
      <c r="K402" s="118"/>
      <c r="L402" s="118"/>
      <c r="M402" s="118"/>
      <c r="N402" s="118"/>
      <c r="O402" s="118"/>
      <c r="P402" s="118"/>
      <c r="Q402" s="118"/>
      <c r="R402" s="118"/>
      <c r="S402" s="118"/>
      <c r="T402" s="118"/>
      <c r="U402" s="94"/>
      <c r="V402" s="118"/>
      <c r="W402" s="118"/>
    </row>
    <row r="403" ht="32.9" customHeight="1" spans="1:23">
      <c r="A403" s="23" t="s">
        <v>526</v>
      </c>
      <c r="B403" s="117" t="s">
        <v>591</v>
      </c>
      <c r="C403" s="23" t="s">
        <v>551</v>
      </c>
      <c r="D403" s="23" t="s">
        <v>90</v>
      </c>
      <c r="E403" s="23" t="s">
        <v>163</v>
      </c>
      <c r="F403" s="23" t="s">
        <v>164</v>
      </c>
      <c r="G403" s="23" t="s">
        <v>257</v>
      </c>
      <c r="H403" s="23" t="s">
        <v>258</v>
      </c>
      <c r="I403" s="118">
        <v>152700</v>
      </c>
      <c r="J403" s="118">
        <v>122700</v>
      </c>
      <c r="K403" s="118"/>
      <c r="L403" s="118"/>
      <c r="M403" s="118"/>
      <c r="N403" s="118"/>
      <c r="O403" s="118"/>
      <c r="P403" s="118"/>
      <c r="Q403" s="118"/>
      <c r="R403" s="118">
        <v>30000</v>
      </c>
      <c r="S403" s="118"/>
      <c r="T403" s="118"/>
      <c r="U403" s="94"/>
      <c r="V403" s="118"/>
      <c r="W403" s="118">
        <v>30000</v>
      </c>
    </row>
    <row r="404" ht="32.9" customHeight="1" spans="1:23">
      <c r="A404" s="23" t="s">
        <v>526</v>
      </c>
      <c r="B404" s="117" t="s">
        <v>591</v>
      </c>
      <c r="C404" s="23" t="s">
        <v>551</v>
      </c>
      <c r="D404" s="23" t="s">
        <v>90</v>
      </c>
      <c r="E404" s="23" t="s">
        <v>163</v>
      </c>
      <c r="F404" s="23" t="s">
        <v>164</v>
      </c>
      <c r="G404" s="23" t="s">
        <v>259</v>
      </c>
      <c r="H404" s="23" t="s">
        <v>260</v>
      </c>
      <c r="I404" s="118">
        <v>135600</v>
      </c>
      <c r="J404" s="118">
        <v>74200</v>
      </c>
      <c r="K404" s="118"/>
      <c r="L404" s="118"/>
      <c r="M404" s="118"/>
      <c r="N404" s="118"/>
      <c r="O404" s="118"/>
      <c r="P404" s="118"/>
      <c r="Q404" s="118"/>
      <c r="R404" s="118">
        <v>61400</v>
      </c>
      <c r="S404" s="118"/>
      <c r="T404" s="118"/>
      <c r="U404" s="94"/>
      <c r="V404" s="118"/>
      <c r="W404" s="118">
        <v>61400</v>
      </c>
    </row>
    <row r="405" ht="32.9" customHeight="1" spans="1:23">
      <c r="A405" s="23" t="s">
        <v>526</v>
      </c>
      <c r="B405" s="117" t="s">
        <v>591</v>
      </c>
      <c r="C405" s="23" t="s">
        <v>551</v>
      </c>
      <c r="D405" s="23" t="s">
        <v>90</v>
      </c>
      <c r="E405" s="23" t="s">
        <v>163</v>
      </c>
      <c r="F405" s="23" t="s">
        <v>164</v>
      </c>
      <c r="G405" s="23" t="s">
        <v>329</v>
      </c>
      <c r="H405" s="23" t="s">
        <v>330</v>
      </c>
      <c r="I405" s="118">
        <v>9000</v>
      </c>
      <c r="J405" s="118">
        <v>9000</v>
      </c>
      <c r="K405" s="118"/>
      <c r="L405" s="118"/>
      <c r="M405" s="118"/>
      <c r="N405" s="118"/>
      <c r="O405" s="118"/>
      <c r="P405" s="118"/>
      <c r="Q405" s="118"/>
      <c r="R405" s="118"/>
      <c r="S405" s="118"/>
      <c r="T405" s="118"/>
      <c r="U405" s="94"/>
      <c r="V405" s="118"/>
      <c r="W405" s="118"/>
    </row>
    <row r="406" ht="32.9" customHeight="1" spans="1:23">
      <c r="A406" s="23" t="s">
        <v>526</v>
      </c>
      <c r="B406" s="117" t="s">
        <v>591</v>
      </c>
      <c r="C406" s="23" t="s">
        <v>551</v>
      </c>
      <c r="D406" s="23" t="s">
        <v>90</v>
      </c>
      <c r="E406" s="23" t="s">
        <v>163</v>
      </c>
      <c r="F406" s="23" t="s">
        <v>164</v>
      </c>
      <c r="G406" s="23" t="s">
        <v>263</v>
      </c>
      <c r="H406" s="23" t="s">
        <v>264</v>
      </c>
      <c r="I406" s="118">
        <v>32000</v>
      </c>
      <c r="J406" s="118">
        <v>32000</v>
      </c>
      <c r="K406" s="118"/>
      <c r="L406" s="118"/>
      <c r="M406" s="118"/>
      <c r="N406" s="118"/>
      <c r="O406" s="118"/>
      <c r="P406" s="118"/>
      <c r="Q406" s="118"/>
      <c r="R406" s="118"/>
      <c r="S406" s="118"/>
      <c r="T406" s="118"/>
      <c r="U406" s="94"/>
      <c r="V406" s="118"/>
      <c r="W406" s="118"/>
    </row>
    <row r="407" ht="32.9" customHeight="1" spans="1:23">
      <c r="A407" s="23" t="s">
        <v>526</v>
      </c>
      <c r="B407" s="117" t="s">
        <v>591</v>
      </c>
      <c r="C407" s="23" t="s">
        <v>551</v>
      </c>
      <c r="D407" s="23" t="s">
        <v>90</v>
      </c>
      <c r="E407" s="23" t="s">
        <v>163</v>
      </c>
      <c r="F407" s="23" t="s">
        <v>164</v>
      </c>
      <c r="G407" s="23" t="s">
        <v>343</v>
      </c>
      <c r="H407" s="23" t="s">
        <v>344</v>
      </c>
      <c r="I407" s="118">
        <v>73000</v>
      </c>
      <c r="J407" s="118">
        <v>33000</v>
      </c>
      <c r="K407" s="118"/>
      <c r="L407" s="118"/>
      <c r="M407" s="118"/>
      <c r="N407" s="118"/>
      <c r="O407" s="118"/>
      <c r="P407" s="118"/>
      <c r="Q407" s="118"/>
      <c r="R407" s="118">
        <v>40000</v>
      </c>
      <c r="S407" s="118"/>
      <c r="T407" s="118"/>
      <c r="U407" s="94"/>
      <c r="V407" s="118"/>
      <c r="W407" s="118">
        <v>40000</v>
      </c>
    </row>
    <row r="408" ht="32.9" customHeight="1" spans="1:23">
      <c r="A408" s="23" t="s">
        <v>526</v>
      </c>
      <c r="B408" s="117" t="s">
        <v>591</v>
      </c>
      <c r="C408" s="23" t="s">
        <v>551</v>
      </c>
      <c r="D408" s="23" t="s">
        <v>90</v>
      </c>
      <c r="E408" s="23" t="s">
        <v>163</v>
      </c>
      <c r="F408" s="23" t="s">
        <v>164</v>
      </c>
      <c r="G408" s="23" t="s">
        <v>345</v>
      </c>
      <c r="H408" s="23" t="s">
        <v>346</v>
      </c>
      <c r="I408" s="118">
        <v>332700</v>
      </c>
      <c r="J408" s="118">
        <v>332700</v>
      </c>
      <c r="K408" s="118"/>
      <c r="L408" s="118"/>
      <c r="M408" s="118"/>
      <c r="N408" s="118"/>
      <c r="O408" s="118"/>
      <c r="P408" s="118"/>
      <c r="Q408" s="118"/>
      <c r="R408" s="118"/>
      <c r="S408" s="118"/>
      <c r="T408" s="118"/>
      <c r="U408" s="94"/>
      <c r="V408" s="118"/>
      <c r="W408" s="118"/>
    </row>
    <row r="409" ht="32.9" customHeight="1" spans="1:23">
      <c r="A409" s="23" t="s">
        <v>526</v>
      </c>
      <c r="B409" s="117" t="s">
        <v>591</v>
      </c>
      <c r="C409" s="23" t="s">
        <v>551</v>
      </c>
      <c r="D409" s="23" t="s">
        <v>90</v>
      </c>
      <c r="E409" s="23" t="s">
        <v>163</v>
      </c>
      <c r="F409" s="23" t="s">
        <v>164</v>
      </c>
      <c r="G409" s="23" t="s">
        <v>265</v>
      </c>
      <c r="H409" s="23" t="s">
        <v>266</v>
      </c>
      <c r="I409" s="118">
        <v>209800</v>
      </c>
      <c r="J409" s="118">
        <v>19800</v>
      </c>
      <c r="K409" s="118"/>
      <c r="L409" s="118"/>
      <c r="M409" s="118"/>
      <c r="N409" s="118"/>
      <c r="O409" s="118"/>
      <c r="P409" s="118"/>
      <c r="Q409" s="118"/>
      <c r="R409" s="118">
        <v>190000</v>
      </c>
      <c r="S409" s="118"/>
      <c r="T409" s="118"/>
      <c r="U409" s="94"/>
      <c r="V409" s="118"/>
      <c r="W409" s="118">
        <v>190000</v>
      </c>
    </row>
    <row r="410" ht="32.9" customHeight="1" spans="1:23">
      <c r="A410" s="23" t="s">
        <v>526</v>
      </c>
      <c r="B410" s="117" t="s">
        <v>591</v>
      </c>
      <c r="C410" s="23" t="s">
        <v>551</v>
      </c>
      <c r="D410" s="23" t="s">
        <v>90</v>
      </c>
      <c r="E410" s="23" t="s">
        <v>163</v>
      </c>
      <c r="F410" s="23" t="s">
        <v>164</v>
      </c>
      <c r="G410" s="23" t="s">
        <v>236</v>
      </c>
      <c r="H410" s="23" t="s">
        <v>237</v>
      </c>
      <c r="I410" s="118">
        <v>50000</v>
      </c>
      <c r="J410" s="118">
        <v>50000</v>
      </c>
      <c r="K410" s="118"/>
      <c r="L410" s="118"/>
      <c r="M410" s="118"/>
      <c r="N410" s="118"/>
      <c r="O410" s="118"/>
      <c r="P410" s="118"/>
      <c r="Q410" s="118"/>
      <c r="R410" s="118"/>
      <c r="S410" s="118"/>
      <c r="T410" s="118"/>
      <c r="U410" s="94"/>
      <c r="V410" s="118"/>
      <c r="W410" s="118"/>
    </row>
    <row r="411" ht="32.9" customHeight="1" spans="1:23">
      <c r="A411" s="23" t="s">
        <v>526</v>
      </c>
      <c r="B411" s="117" t="s">
        <v>591</v>
      </c>
      <c r="C411" s="23" t="s">
        <v>551</v>
      </c>
      <c r="D411" s="23" t="s">
        <v>90</v>
      </c>
      <c r="E411" s="23" t="s">
        <v>163</v>
      </c>
      <c r="F411" s="23" t="s">
        <v>164</v>
      </c>
      <c r="G411" s="23" t="s">
        <v>347</v>
      </c>
      <c r="H411" s="23" t="s">
        <v>348</v>
      </c>
      <c r="I411" s="118">
        <v>14400</v>
      </c>
      <c r="J411" s="118">
        <v>9400</v>
      </c>
      <c r="K411" s="118"/>
      <c r="L411" s="118"/>
      <c r="M411" s="118"/>
      <c r="N411" s="118"/>
      <c r="O411" s="118"/>
      <c r="P411" s="118"/>
      <c r="Q411" s="118"/>
      <c r="R411" s="118">
        <v>5000</v>
      </c>
      <c r="S411" s="118"/>
      <c r="T411" s="118"/>
      <c r="U411" s="94"/>
      <c r="V411" s="118"/>
      <c r="W411" s="118">
        <v>5000</v>
      </c>
    </row>
    <row r="412" ht="32.9" customHeight="1" spans="1:23">
      <c r="A412" s="23" t="s">
        <v>526</v>
      </c>
      <c r="B412" s="117" t="s">
        <v>591</v>
      </c>
      <c r="C412" s="23" t="s">
        <v>551</v>
      </c>
      <c r="D412" s="23" t="s">
        <v>90</v>
      </c>
      <c r="E412" s="23" t="s">
        <v>163</v>
      </c>
      <c r="F412" s="23" t="s">
        <v>164</v>
      </c>
      <c r="G412" s="23" t="s">
        <v>355</v>
      </c>
      <c r="H412" s="23" t="s">
        <v>356</v>
      </c>
      <c r="I412" s="118">
        <v>84450</v>
      </c>
      <c r="J412" s="118">
        <v>76600</v>
      </c>
      <c r="K412" s="118"/>
      <c r="L412" s="118"/>
      <c r="M412" s="118"/>
      <c r="N412" s="118"/>
      <c r="O412" s="118"/>
      <c r="P412" s="118"/>
      <c r="Q412" s="118"/>
      <c r="R412" s="118">
        <v>7850</v>
      </c>
      <c r="S412" s="118"/>
      <c r="T412" s="118"/>
      <c r="U412" s="94"/>
      <c r="V412" s="118"/>
      <c r="W412" s="118">
        <v>7850</v>
      </c>
    </row>
    <row r="413" ht="32.9" customHeight="1" spans="1:23">
      <c r="A413" s="23" t="s">
        <v>526</v>
      </c>
      <c r="B413" s="117" t="s">
        <v>591</v>
      </c>
      <c r="C413" s="23" t="s">
        <v>551</v>
      </c>
      <c r="D413" s="23" t="s">
        <v>90</v>
      </c>
      <c r="E413" s="23" t="s">
        <v>163</v>
      </c>
      <c r="F413" s="23" t="s">
        <v>164</v>
      </c>
      <c r="G413" s="23" t="s">
        <v>449</v>
      </c>
      <c r="H413" s="23" t="s">
        <v>450</v>
      </c>
      <c r="I413" s="118">
        <v>122450</v>
      </c>
      <c r="J413" s="118">
        <v>106700</v>
      </c>
      <c r="K413" s="118"/>
      <c r="L413" s="118"/>
      <c r="M413" s="118"/>
      <c r="N413" s="118"/>
      <c r="O413" s="118"/>
      <c r="P413" s="118"/>
      <c r="Q413" s="118"/>
      <c r="R413" s="118">
        <v>15750</v>
      </c>
      <c r="S413" s="118"/>
      <c r="T413" s="118"/>
      <c r="U413" s="94"/>
      <c r="V413" s="118"/>
      <c r="W413" s="118">
        <v>15750</v>
      </c>
    </row>
    <row r="414" ht="32.9" customHeight="1" spans="1:23">
      <c r="A414" s="23"/>
      <c r="B414" s="23"/>
      <c r="C414" s="23" t="s">
        <v>592</v>
      </c>
      <c r="D414" s="23"/>
      <c r="E414" s="23"/>
      <c r="F414" s="23"/>
      <c r="G414" s="23"/>
      <c r="H414" s="23"/>
      <c r="I414" s="118">
        <v>44932.47</v>
      </c>
      <c r="J414" s="118"/>
      <c r="K414" s="118"/>
      <c r="L414" s="118"/>
      <c r="M414" s="118"/>
      <c r="N414" s="118">
        <v>44932.47</v>
      </c>
      <c r="O414" s="118"/>
      <c r="P414" s="118"/>
      <c r="Q414" s="118"/>
      <c r="R414" s="118"/>
      <c r="S414" s="118"/>
      <c r="T414" s="118"/>
      <c r="U414" s="94"/>
      <c r="V414" s="118"/>
      <c r="W414" s="118"/>
    </row>
    <row r="415" ht="32.9" customHeight="1" spans="1:23">
      <c r="A415" s="23" t="s">
        <v>520</v>
      </c>
      <c r="B415" s="117" t="s">
        <v>593</v>
      </c>
      <c r="C415" s="23" t="s">
        <v>592</v>
      </c>
      <c r="D415" s="23" t="s">
        <v>48</v>
      </c>
      <c r="E415" s="23" t="s">
        <v>120</v>
      </c>
      <c r="F415" s="23" t="s">
        <v>121</v>
      </c>
      <c r="G415" s="23" t="s">
        <v>257</v>
      </c>
      <c r="H415" s="23" t="s">
        <v>258</v>
      </c>
      <c r="I415" s="118">
        <v>281.5</v>
      </c>
      <c r="J415" s="118"/>
      <c r="K415" s="118"/>
      <c r="L415" s="118"/>
      <c r="M415" s="118"/>
      <c r="N415" s="118">
        <v>281.5</v>
      </c>
      <c r="O415" s="118"/>
      <c r="P415" s="118"/>
      <c r="Q415" s="118"/>
      <c r="R415" s="118"/>
      <c r="S415" s="118"/>
      <c r="T415" s="118"/>
      <c r="U415" s="94"/>
      <c r="V415" s="118"/>
      <c r="W415" s="118"/>
    </row>
    <row r="416" ht="32.9" customHeight="1" spans="1:23">
      <c r="A416" s="23" t="s">
        <v>520</v>
      </c>
      <c r="B416" s="117" t="s">
        <v>593</v>
      </c>
      <c r="C416" s="23" t="s">
        <v>592</v>
      </c>
      <c r="D416" s="23" t="s">
        <v>48</v>
      </c>
      <c r="E416" s="23" t="s">
        <v>120</v>
      </c>
      <c r="F416" s="23" t="s">
        <v>121</v>
      </c>
      <c r="G416" s="23" t="s">
        <v>261</v>
      </c>
      <c r="H416" s="23" t="s">
        <v>262</v>
      </c>
      <c r="I416" s="118">
        <v>22000</v>
      </c>
      <c r="J416" s="118"/>
      <c r="K416" s="118"/>
      <c r="L416" s="118"/>
      <c r="M416" s="118"/>
      <c r="N416" s="118">
        <v>22000</v>
      </c>
      <c r="O416" s="118"/>
      <c r="P416" s="118"/>
      <c r="Q416" s="118"/>
      <c r="R416" s="118"/>
      <c r="S416" s="118"/>
      <c r="T416" s="118"/>
      <c r="U416" s="94"/>
      <c r="V416" s="118"/>
      <c r="W416" s="118"/>
    </row>
    <row r="417" ht="32.9" customHeight="1" spans="1:23">
      <c r="A417" s="23" t="s">
        <v>520</v>
      </c>
      <c r="B417" s="117" t="s">
        <v>593</v>
      </c>
      <c r="C417" s="23" t="s">
        <v>592</v>
      </c>
      <c r="D417" s="23" t="s">
        <v>48</v>
      </c>
      <c r="E417" s="23" t="s">
        <v>120</v>
      </c>
      <c r="F417" s="23" t="s">
        <v>121</v>
      </c>
      <c r="G417" s="23" t="s">
        <v>343</v>
      </c>
      <c r="H417" s="23" t="s">
        <v>344</v>
      </c>
      <c r="I417" s="118">
        <v>6604</v>
      </c>
      <c r="J417" s="118"/>
      <c r="K417" s="118"/>
      <c r="L417" s="118"/>
      <c r="M417" s="118"/>
      <c r="N417" s="118">
        <v>6604</v>
      </c>
      <c r="O417" s="118"/>
      <c r="P417" s="118"/>
      <c r="Q417" s="118"/>
      <c r="R417" s="118"/>
      <c r="S417" s="118"/>
      <c r="T417" s="118"/>
      <c r="U417" s="94"/>
      <c r="V417" s="118"/>
      <c r="W417" s="118"/>
    </row>
    <row r="418" ht="32.9" customHeight="1" spans="1:23">
      <c r="A418" s="23" t="s">
        <v>520</v>
      </c>
      <c r="B418" s="117" t="s">
        <v>593</v>
      </c>
      <c r="C418" s="23" t="s">
        <v>592</v>
      </c>
      <c r="D418" s="23" t="s">
        <v>48</v>
      </c>
      <c r="E418" s="23" t="s">
        <v>120</v>
      </c>
      <c r="F418" s="23" t="s">
        <v>121</v>
      </c>
      <c r="G418" s="23" t="s">
        <v>345</v>
      </c>
      <c r="H418" s="23" t="s">
        <v>346</v>
      </c>
      <c r="I418" s="118">
        <v>8000</v>
      </c>
      <c r="J418" s="118"/>
      <c r="K418" s="118"/>
      <c r="L418" s="118"/>
      <c r="M418" s="118"/>
      <c r="N418" s="118">
        <v>8000</v>
      </c>
      <c r="O418" s="118"/>
      <c r="P418" s="118"/>
      <c r="Q418" s="118"/>
      <c r="R418" s="118"/>
      <c r="S418" s="118"/>
      <c r="T418" s="118"/>
      <c r="U418" s="94"/>
      <c r="V418" s="118"/>
      <c r="W418" s="118"/>
    </row>
    <row r="419" ht="32.9" customHeight="1" spans="1:23">
      <c r="A419" s="23" t="s">
        <v>520</v>
      </c>
      <c r="B419" s="117" t="s">
        <v>593</v>
      </c>
      <c r="C419" s="23" t="s">
        <v>592</v>
      </c>
      <c r="D419" s="23" t="s">
        <v>48</v>
      </c>
      <c r="E419" s="23" t="s">
        <v>120</v>
      </c>
      <c r="F419" s="23" t="s">
        <v>121</v>
      </c>
      <c r="G419" s="23" t="s">
        <v>243</v>
      </c>
      <c r="H419" s="23" t="s">
        <v>244</v>
      </c>
      <c r="I419" s="118">
        <v>8046.97</v>
      </c>
      <c r="J419" s="118"/>
      <c r="K419" s="118"/>
      <c r="L419" s="118"/>
      <c r="M419" s="118"/>
      <c r="N419" s="118">
        <v>8046.97</v>
      </c>
      <c r="O419" s="118"/>
      <c r="P419" s="118"/>
      <c r="Q419" s="118"/>
      <c r="R419" s="118"/>
      <c r="S419" s="118"/>
      <c r="T419" s="118"/>
      <c r="U419" s="94"/>
      <c r="V419" s="118"/>
      <c r="W419" s="118"/>
    </row>
    <row r="420" ht="32.9" customHeight="1" spans="1:23">
      <c r="A420" s="23"/>
      <c r="B420" s="23"/>
      <c r="C420" s="23" t="s">
        <v>594</v>
      </c>
      <c r="D420" s="23"/>
      <c r="E420" s="23"/>
      <c r="F420" s="23"/>
      <c r="G420" s="23"/>
      <c r="H420" s="23"/>
      <c r="I420" s="118">
        <v>500000</v>
      </c>
      <c r="J420" s="118"/>
      <c r="K420" s="118"/>
      <c r="L420" s="118"/>
      <c r="M420" s="118"/>
      <c r="N420" s="118"/>
      <c r="O420" s="118"/>
      <c r="P420" s="118"/>
      <c r="Q420" s="118"/>
      <c r="R420" s="118">
        <v>500000</v>
      </c>
      <c r="S420" s="118">
        <v>500000</v>
      </c>
      <c r="T420" s="118"/>
      <c r="U420" s="94"/>
      <c r="V420" s="118"/>
      <c r="W420" s="118"/>
    </row>
    <row r="421" ht="32.9" customHeight="1" spans="1:23">
      <c r="A421" s="23" t="s">
        <v>520</v>
      </c>
      <c r="B421" s="117" t="s">
        <v>595</v>
      </c>
      <c r="C421" s="23" t="s">
        <v>594</v>
      </c>
      <c r="D421" s="23" t="s">
        <v>48</v>
      </c>
      <c r="E421" s="23" t="s">
        <v>157</v>
      </c>
      <c r="F421" s="23" t="s">
        <v>158</v>
      </c>
      <c r="G421" s="23" t="s">
        <v>265</v>
      </c>
      <c r="H421" s="23" t="s">
        <v>266</v>
      </c>
      <c r="I421" s="118">
        <v>500000</v>
      </c>
      <c r="J421" s="118"/>
      <c r="K421" s="118"/>
      <c r="L421" s="118"/>
      <c r="M421" s="118"/>
      <c r="N421" s="118"/>
      <c r="O421" s="118"/>
      <c r="P421" s="118"/>
      <c r="Q421" s="118"/>
      <c r="R421" s="118">
        <v>500000</v>
      </c>
      <c r="S421" s="118">
        <v>500000</v>
      </c>
      <c r="T421" s="118"/>
      <c r="U421" s="94"/>
      <c r="V421" s="118"/>
      <c r="W421" s="118"/>
    </row>
    <row r="422" ht="32.9" customHeight="1" spans="1:23">
      <c r="A422" s="23"/>
      <c r="B422" s="23"/>
      <c r="C422" s="23" t="s">
        <v>596</v>
      </c>
      <c r="D422" s="23"/>
      <c r="E422" s="23"/>
      <c r="F422" s="23"/>
      <c r="G422" s="23"/>
      <c r="H422" s="23"/>
      <c r="I422" s="118">
        <v>311614651.72</v>
      </c>
      <c r="J422" s="118"/>
      <c r="K422" s="118"/>
      <c r="L422" s="118"/>
      <c r="M422" s="118"/>
      <c r="N422" s="118"/>
      <c r="O422" s="118"/>
      <c r="P422" s="118"/>
      <c r="Q422" s="118"/>
      <c r="R422" s="118">
        <v>311614651.72</v>
      </c>
      <c r="S422" s="118">
        <v>311614651.72</v>
      </c>
      <c r="T422" s="118"/>
      <c r="U422" s="94"/>
      <c r="V422" s="118"/>
      <c r="W422" s="118"/>
    </row>
    <row r="423" ht="32.9" customHeight="1" spans="1:23">
      <c r="A423" s="23" t="s">
        <v>520</v>
      </c>
      <c r="B423" s="117" t="s">
        <v>597</v>
      </c>
      <c r="C423" s="23" t="s">
        <v>596</v>
      </c>
      <c r="D423" s="23" t="s">
        <v>48</v>
      </c>
      <c r="E423" s="23" t="s">
        <v>157</v>
      </c>
      <c r="F423" s="23" t="s">
        <v>158</v>
      </c>
      <c r="G423" s="23" t="s">
        <v>247</v>
      </c>
      <c r="H423" s="23" t="s">
        <v>248</v>
      </c>
      <c r="I423" s="118">
        <v>254500</v>
      </c>
      <c r="J423" s="118"/>
      <c r="K423" s="118"/>
      <c r="L423" s="118"/>
      <c r="M423" s="118"/>
      <c r="N423" s="118"/>
      <c r="O423" s="118"/>
      <c r="P423" s="118"/>
      <c r="Q423" s="118"/>
      <c r="R423" s="118">
        <v>254500</v>
      </c>
      <c r="S423" s="118">
        <v>254500</v>
      </c>
      <c r="T423" s="118"/>
      <c r="U423" s="94"/>
      <c r="V423" s="118"/>
      <c r="W423" s="118"/>
    </row>
    <row r="424" ht="32.9" customHeight="1" spans="1:23">
      <c r="A424" s="23" t="s">
        <v>520</v>
      </c>
      <c r="B424" s="117" t="s">
        <v>597</v>
      </c>
      <c r="C424" s="23" t="s">
        <v>596</v>
      </c>
      <c r="D424" s="23" t="s">
        <v>48</v>
      </c>
      <c r="E424" s="23" t="s">
        <v>157</v>
      </c>
      <c r="F424" s="23" t="s">
        <v>158</v>
      </c>
      <c r="G424" s="23" t="s">
        <v>341</v>
      </c>
      <c r="H424" s="23" t="s">
        <v>342</v>
      </c>
      <c r="I424" s="118">
        <v>23000</v>
      </c>
      <c r="J424" s="118"/>
      <c r="K424" s="118"/>
      <c r="L424" s="118"/>
      <c r="M424" s="118"/>
      <c r="N424" s="118"/>
      <c r="O424" s="118"/>
      <c r="P424" s="118"/>
      <c r="Q424" s="118"/>
      <c r="R424" s="118">
        <v>23000</v>
      </c>
      <c r="S424" s="118">
        <v>23000</v>
      </c>
      <c r="T424" s="118"/>
      <c r="U424" s="94"/>
      <c r="V424" s="118"/>
      <c r="W424" s="118"/>
    </row>
    <row r="425" ht="32.9" customHeight="1" spans="1:23">
      <c r="A425" s="23" t="s">
        <v>520</v>
      </c>
      <c r="B425" s="117" t="s">
        <v>597</v>
      </c>
      <c r="C425" s="23" t="s">
        <v>596</v>
      </c>
      <c r="D425" s="23" t="s">
        <v>48</v>
      </c>
      <c r="E425" s="23" t="s">
        <v>157</v>
      </c>
      <c r="F425" s="23" t="s">
        <v>158</v>
      </c>
      <c r="G425" s="23" t="s">
        <v>253</v>
      </c>
      <c r="H425" s="23" t="s">
        <v>254</v>
      </c>
      <c r="I425" s="118">
        <v>39000</v>
      </c>
      <c r="J425" s="118"/>
      <c r="K425" s="118"/>
      <c r="L425" s="118"/>
      <c r="M425" s="118"/>
      <c r="N425" s="118"/>
      <c r="O425" s="118"/>
      <c r="P425" s="118"/>
      <c r="Q425" s="118"/>
      <c r="R425" s="118">
        <v>39000</v>
      </c>
      <c r="S425" s="118">
        <v>39000</v>
      </c>
      <c r="T425" s="118"/>
      <c r="U425" s="94"/>
      <c r="V425" s="118"/>
      <c r="W425" s="118"/>
    </row>
    <row r="426" ht="32.9" customHeight="1" spans="1:23">
      <c r="A426" s="23" t="s">
        <v>520</v>
      </c>
      <c r="B426" s="117" t="s">
        <v>597</v>
      </c>
      <c r="C426" s="23" t="s">
        <v>596</v>
      </c>
      <c r="D426" s="23" t="s">
        <v>48</v>
      </c>
      <c r="E426" s="23" t="s">
        <v>157</v>
      </c>
      <c r="F426" s="23" t="s">
        <v>158</v>
      </c>
      <c r="G426" s="23" t="s">
        <v>257</v>
      </c>
      <c r="H426" s="23" t="s">
        <v>258</v>
      </c>
      <c r="I426" s="118">
        <v>6893800</v>
      </c>
      <c r="J426" s="118"/>
      <c r="K426" s="118"/>
      <c r="L426" s="118"/>
      <c r="M426" s="118"/>
      <c r="N426" s="118"/>
      <c r="O426" s="118"/>
      <c r="P426" s="118"/>
      <c r="Q426" s="118"/>
      <c r="R426" s="118">
        <v>6893800</v>
      </c>
      <c r="S426" s="118">
        <v>6893800</v>
      </c>
      <c r="T426" s="118"/>
      <c r="U426" s="94"/>
      <c r="V426" s="118"/>
      <c r="W426" s="118"/>
    </row>
    <row r="427" ht="32.9" customHeight="1" spans="1:23">
      <c r="A427" s="23" t="s">
        <v>520</v>
      </c>
      <c r="B427" s="117" t="s">
        <v>597</v>
      </c>
      <c r="C427" s="23" t="s">
        <v>596</v>
      </c>
      <c r="D427" s="23" t="s">
        <v>48</v>
      </c>
      <c r="E427" s="23" t="s">
        <v>157</v>
      </c>
      <c r="F427" s="23" t="s">
        <v>158</v>
      </c>
      <c r="G427" s="23" t="s">
        <v>259</v>
      </c>
      <c r="H427" s="23" t="s">
        <v>260</v>
      </c>
      <c r="I427" s="118">
        <v>237717</v>
      </c>
      <c r="J427" s="118"/>
      <c r="K427" s="118"/>
      <c r="L427" s="118"/>
      <c r="M427" s="118"/>
      <c r="N427" s="118"/>
      <c r="O427" s="118"/>
      <c r="P427" s="118"/>
      <c r="Q427" s="118"/>
      <c r="R427" s="118">
        <v>237717</v>
      </c>
      <c r="S427" s="118">
        <v>237717</v>
      </c>
      <c r="T427" s="118"/>
      <c r="U427" s="94"/>
      <c r="V427" s="118"/>
      <c r="W427" s="118"/>
    </row>
    <row r="428" ht="32.9" customHeight="1" spans="1:23">
      <c r="A428" s="23" t="s">
        <v>520</v>
      </c>
      <c r="B428" s="117" t="s">
        <v>597</v>
      </c>
      <c r="C428" s="23" t="s">
        <v>596</v>
      </c>
      <c r="D428" s="23" t="s">
        <v>48</v>
      </c>
      <c r="E428" s="23" t="s">
        <v>157</v>
      </c>
      <c r="F428" s="23" t="s">
        <v>158</v>
      </c>
      <c r="G428" s="23" t="s">
        <v>329</v>
      </c>
      <c r="H428" s="23" t="s">
        <v>330</v>
      </c>
      <c r="I428" s="118">
        <v>358000</v>
      </c>
      <c r="J428" s="118"/>
      <c r="K428" s="118"/>
      <c r="L428" s="118"/>
      <c r="M428" s="118"/>
      <c r="N428" s="118"/>
      <c r="O428" s="118"/>
      <c r="P428" s="118"/>
      <c r="Q428" s="118"/>
      <c r="R428" s="118">
        <v>358000</v>
      </c>
      <c r="S428" s="118">
        <v>358000</v>
      </c>
      <c r="T428" s="118"/>
      <c r="U428" s="94"/>
      <c r="V428" s="118"/>
      <c r="W428" s="118"/>
    </row>
    <row r="429" ht="32.9" customHeight="1" spans="1:23">
      <c r="A429" s="23" t="s">
        <v>520</v>
      </c>
      <c r="B429" s="117" t="s">
        <v>597</v>
      </c>
      <c r="C429" s="23" t="s">
        <v>596</v>
      </c>
      <c r="D429" s="23" t="s">
        <v>48</v>
      </c>
      <c r="E429" s="23" t="s">
        <v>157</v>
      </c>
      <c r="F429" s="23" t="s">
        <v>158</v>
      </c>
      <c r="G429" s="23" t="s">
        <v>261</v>
      </c>
      <c r="H429" s="23" t="s">
        <v>262</v>
      </c>
      <c r="I429" s="118">
        <v>1167700</v>
      </c>
      <c r="J429" s="118"/>
      <c r="K429" s="118"/>
      <c r="L429" s="118"/>
      <c r="M429" s="118"/>
      <c r="N429" s="118"/>
      <c r="O429" s="118"/>
      <c r="P429" s="118"/>
      <c r="Q429" s="118"/>
      <c r="R429" s="118">
        <v>1167700</v>
      </c>
      <c r="S429" s="118">
        <v>1167700</v>
      </c>
      <c r="T429" s="118"/>
      <c r="U429" s="94"/>
      <c r="V429" s="118"/>
      <c r="W429" s="118"/>
    </row>
    <row r="430" ht="32.9" customHeight="1" spans="1:23">
      <c r="A430" s="23" t="s">
        <v>520</v>
      </c>
      <c r="B430" s="117" t="s">
        <v>597</v>
      </c>
      <c r="C430" s="23" t="s">
        <v>596</v>
      </c>
      <c r="D430" s="23" t="s">
        <v>48</v>
      </c>
      <c r="E430" s="23" t="s">
        <v>157</v>
      </c>
      <c r="F430" s="23" t="s">
        <v>158</v>
      </c>
      <c r="G430" s="23" t="s">
        <v>263</v>
      </c>
      <c r="H430" s="23" t="s">
        <v>264</v>
      </c>
      <c r="I430" s="118">
        <v>185800</v>
      </c>
      <c r="J430" s="118"/>
      <c r="K430" s="118"/>
      <c r="L430" s="118"/>
      <c r="M430" s="118"/>
      <c r="N430" s="118"/>
      <c r="O430" s="118"/>
      <c r="P430" s="118"/>
      <c r="Q430" s="118"/>
      <c r="R430" s="118">
        <v>185800</v>
      </c>
      <c r="S430" s="118">
        <v>185800</v>
      </c>
      <c r="T430" s="118"/>
      <c r="U430" s="94"/>
      <c r="V430" s="118"/>
      <c r="W430" s="118"/>
    </row>
    <row r="431" ht="32.9" customHeight="1" spans="1:23">
      <c r="A431" s="23" t="s">
        <v>520</v>
      </c>
      <c r="B431" s="117" t="s">
        <v>597</v>
      </c>
      <c r="C431" s="23" t="s">
        <v>596</v>
      </c>
      <c r="D431" s="23" t="s">
        <v>48</v>
      </c>
      <c r="E431" s="23" t="s">
        <v>157</v>
      </c>
      <c r="F431" s="23" t="s">
        <v>158</v>
      </c>
      <c r="G431" s="23" t="s">
        <v>233</v>
      </c>
      <c r="H431" s="23" t="s">
        <v>212</v>
      </c>
      <c r="I431" s="118">
        <v>131000</v>
      </c>
      <c r="J431" s="118"/>
      <c r="K431" s="118"/>
      <c r="L431" s="118"/>
      <c r="M431" s="118"/>
      <c r="N431" s="118"/>
      <c r="O431" s="118"/>
      <c r="P431" s="118"/>
      <c r="Q431" s="118"/>
      <c r="R431" s="118">
        <v>131000</v>
      </c>
      <c r="S431" s="118">
        <v>131000</v>
      </c>
      <c r="T431" s="118"/>
      <c r="U431" s="94"/>
      <c r="V431" s="118"/>
      <c r="W431" s="118"/>
    </row>
    <row r="432" ht="32.9" customHeight="1" spans="1:23">
      <c r="A432" s="23" t="s">
        <v>520</v>
      </c>
      <c r="B432" s="117" t="s">
        <v>597</v>
      </c>
      <c r="C432" s="23" t="s">
        <v>596</v>
      </c>
      <c r="D432" s="23" t="s">
        <v>48</v>
      </c>
      <c r="E432" s="23" t="s">
        <v>157</v>
      </c>
      <c r="F432" s="23" t="s">
        <v>158</v>
      </c>
      <c r="G432" s="23" t="s">
        <v>343</v>
      </c>
      <c r="H432" s="23" t="s">
        <v>344</v>
      </c>
      <c r="I432" s="118">
        <v>489065</v>
      </c>
      <c r="J432" s="118"/>
      <c r="K432" s="118"/>
      <c r="L432" s="118"/>
      <c r="M432" s="118"/>
      <c r="N432" s="118"/>
      <c r="O432" s="118"/>
      <c r="P432" s="118"/>
      <c r="Q432" s="118"/>
      <c r="R432" s="118">
        <v>489065</v>
      </c>
      <c r="S432" s="118">
        <v>489065</v>
      </c>
      <c r="T432" s="118"/>
      <c r="U432" s="94"/>
      <c r="V432" s="118"/>
      <c r="W432" s="118"/>
    </row>
    <row r="433" ht="32.9" customHeight="1" spans="1:23">
      <c r="A433" s="23" t="s">
        <v>520</v>
      </c>
      <c r="B433" s="117" t="s">
        <v>597</v>
      </c>
      <c r="C433" s="23" t="s">
        <v>596</v>
      </c>
      <c r="D433" s="23" t="s">
        <v>48</v>
      </c>
      <c r="E433" s="23" t="s">
        <v>157</v>
      </c>
      <c r="F433" s="23" t="s">
        <v>158</v>
      </c>
      <c r="G433" s="23" t="s">
        <v>345</v>
      </c>
      <c r="H433" s="23" t="s">
        <v>346</v>
      </c>
      <c r="I433" s="118">
        <v>1940400</v>
      </c>
      <c r="J433" s="118"/>
      <c r="K433" s="118"/>
      <c r="L433" s="118"/>
      <c r="M433" s="118"/>
      <c r="N433" s="118"/>
      <c r="O433" s="118"/>
      <c r="P433" s="118"/>
      <c r="Q433" s="118"/>
      <c r="R433" s="118">
        <v>1940400</v>
      </c>
      <c r="S433" s="118">
        <v>1940400</v>
      </c>
      <c r="T433" s="118"/>
      <c r="U433" s="94"/>
      <c r="V433" s="118"/>
      <c r="W433" s="118"/>
    </row>
    <row r="434" ht="32.9" customHeight="1" spans="1:23">
      <c r="A434" s="23" t="s">
        <v>520</v>
      </c>
      <c r="B434" s="117" t="s">
        <v>597</v>
      </c>
      <c r="C434" s="23" t="s">
        <v>596</v>
      </c>
      <c r="D434" s="23" t="s">
        <v>48</v>
      </c>
      <c r="E434" s="23" t="s">
        <v>157</v>
      </c>
      <c r="F434" s="23" t="s">
        <v>158</v>
      </c>
      <c r="G434" s="23" t="s">
        <v>265</v>
      </c>
      <c r="H434" s="23" t="s">
        <v>266</v>
      </c>
      <c r="I434" s="118">
        <v>52479000</v>
      </c>
      <c r="J434" s="118"/>
      <c r="K434" s="118"/>
      <c r="L434" s="118"/>
      <c r="M434" s="118"/>
      <c r="N434" s="118"/>
      <c r="O434" s="118"/>
      <c r="P434" s="118"/>
      <c r="Q434" s="118"/>
      <c r="R434" s="118">
        <v>52479000</v>
      </c>
      <c r="S434" s="118">
        <v>52479000</v>
      </c>
      <c r="T434" s="118"/>
      <c r="U434" s="94"/>
      <c r="V434" s="118"/>
      <c r="W434" s="118"/>
    </row>
    <row r="435" ht="32.9" customHeight="1" spans="1:23">
      <c r="A435" s="23" t="s">
        <v>520</v>
      </c>
      <c r="B435" s="117" t="s">
        <v>597</v>
      </c>
      <c r="C435" s="23" t="s">
        <v>596</v>
      </c>
      <c r="D435" s="23" t="s">
        <v>48</v>
      </c>
      <c r="E435" s="23" t="s">
        <v>157</v>
      </c>
      <c r="F435" s="23" t="s">
        <v>158</v>
      </c>
      <c r="G435" s="23" t="s">
        <v>295</v>
      </c>
      <c r="H435" s="23" t="s">
        <v>296</v>
      </c>
      <c r="I435" s="118">
        <v>1526000</v>
      </c>
      <c r="J435" s="118"/>
      <c r="K435" s="118"/>
      <c r="L435" s="118"/>
      <c r="M435" s="118"/>
      <c r="N435" s="118"/>
      <c r="O435" s="118"/>
      <c r="P435" s="118"/>
      <c r="Q435" s="118"/>
      <c r="R435" s="118">
        <v>1526000</v>
      </c>
      <c r="S435" s="118">
        <v>1526000</v>
      </c>
      <c r="T435" s="118"/>
      <c r="U435" s="94"/>
      <c r="V435" s="118"/>
      <c r="W435" s="118"/>
    </row>
    <row r="436" ht="32.9" customHeight="1" spans="1:23">
      <c r="A436" s="23" t="s">
        <v>520</v>
      </c>
      <c r="B436" s="117" t="s">
        <v>597</v>
      </c>
      <c r="C436" s="23" t="s">
        <v>596</v>
      </c>
      <c r="D436" s="23" t="s">
        <v>48</v>
      </c>
      <c r="E436" s="23" t="s">
        <v>157</v>
      </c>
      <c r="F436" s="23" t="s">
        <v>158</v>
      </c>
      <c r="G436" s="23" t="s">
        <v>236</v>
      </c>
      <c r="H436" s="23" t="s">
        <v>237</v>
      </c>
      <c r="I436" s="118">
        <v>2298600</v>
      </c>
      <c r="J436" s="118"/>
      <c r="K436" s="118"/>
      <c r="L436" s="118"/>
      <c r="M436" s="118"/>
      <c r="N436" s="118"/>
      <c r="O436" s="118"/>
      <c r="P436" s="118"/>
      <c r="Q436" s="118"/>
      <c r="R436" s="118">
        <v>2298600</v>
      </c>
      <c r="S436" s="118">
        <v>2298600</v>
      </c>
      <c r="T436" s="118"/>
      <c r="U436" s="94"/>
      <c r="V436" s="118"/>
      <c r="W436" s="118"/>
    </row>
    <row r="437" ht="32.9" customHeight="1" spans="1:23">
      <c r="A437" s="23" t="s">
        <v>520</v>
      </c>
      <c r="B437" s="117" t="s">
        <v>597</v>
      </c>
      <c r="C437" s="23" t="s">
        <v>596</v>
      </c>
      <c r="D437" s="23" t="s">
        <v>48</v>
      </c>
      <c r="E437" s="23" t="s">
        <v>157</v>
      </c>
      <c r="F437" s="23" t="s">
        <v>158</v>
      </c>
      <c r="G437" s="23" t="s">
        <v>347</v>
      </c>
      <c r="H437" s="23" t="s">
        <v>348</v>
      </c>
      <c r="I437" s="118">
        <v>9050000</v>
      </c>
      <c r="J437" s="118"/>
      <c r="K437" s="118"/>
      <c r="L437" s="118"/>
      <c r="M437" s="118"/>
      <c r="N437" s="118"/>
      <c r="O437" s="118"/>
      <c r="P437" s="118"/>
      <c r="Q437" s="118"/>
      <c r="R437" s="118">
        <v>9050000</v>
      </c>
      <c r="S437" s="118">
        <v>9050000</v>
      </c>
      <c r="T437" s="118"/>
      <c r="U437" s="94"/>
      <c r="V437" s="118"/>
      <c r="W437" s="118"/>
    </row>
    <row r="438" ht="32.9" customHeight="1" spans="1:23">
      <c r="A438" s="23" t="s">
        <v>520</v>
      </c>
      <c r="B438" s="117" t="s">
        <v>597</v>
      </c>
      <c r="C438" s="23" t="s">
        <v>596</v>
      </c>
      <c r="D438" s="23" t="s">
        <v>48</v>
      </c>
      <c r="E438" s="23" t="s">
        <v>157</v>
      </c>
      <c r="F438" s="23" t="s">
        <v>158</v>
      </c>
      <c r="G438" s="23" t="s">
        <v>243</v>
      </c>
      <c r="H438" s="23" t="s">
        <v>244</v>
      </c>
      <c r="I438" s="118">
        <v>6725427</v>
      </c>
      <c r="J438" s="118"/>
      <c r="K438" s="118"/>
      <c r="L438" s="118"/>
      <c r="M438" s="118"/>
      <c r="N438" s="118"/>
      <c r="O438" s="118"/>
      <c r="P438" s="118"/>
      <c r="Q438" s="118"/>
      <c r="R438" s="118">
        <v>6725427</v>
      </c>
      <c r="S438" s="118">
        <v>6725427</v>
      </c>
      <c r="T438" s="118"/>
      <c r="U438" s="94"/>
      <c r="V438" s="118"/>
      <c r="W438" s="118"/>
    </row>
    <row r="439" ht="32.9" customHeight="1" spans="1:23">
      <c r="A439" s="23" t="s">
        <v>520</v>
      </c>
      <c r="B439" s="117" t="s">
        <v>597</v>
      </c>
      <c r="C439" s="23" t="s">
        <v>596</v>
      </c>
      <c r="D439" s="23" t="s">
        <v>48</v>
      </c>
      <c r="E439" s="23" t="s">
        <v>157</v>
      </c>
      <c r="F439" s="23" t="s">
        <v>158</v>
      </c>
      <c r="G439" s="23" t="s">
        <v>355</v>
      </c>
      <c r="H439" s="23" t="s">
        <v>356</v>
      </c>
      <c r="I439" s="118">
        <v>1601100</v>
      </c>
      <c r="J439" s="118"/>
      <c r="K439" s="118"/>
      <c r="L439" s="118"/>
      <c r="M439" s="118"/>
      <c r="N439" s="118"/>
      <c r="O439" s="118"/>
      <c r="P439" s="118"/>
      <c r="Q439" s="118"/>
      <c r="R439" s="118">
        <v>1601100</v>
      </c>
      <c r="S439" s="118">
        <v>1601100</v>
      </c>
      <c r="T439" s="118"/>
      <c r="U439" s="94"/>
      <c r="V439" s="118"/>
      <c r="W439" s="118"/>
    </row>
    <row r="440" ht="32.9" customHeight="1" spans="1:23">
      <c r="A440" s="23" t="s">
        <v>520</v>
      </c>
      <c r="B440" s="117" t="s">
        <v>597</v>
      </c>
      <c r="C440" s="23" t="s">
        <v>596</v>
      </c>
      <c r="D440" s="23" t="s">
        <v>48</v>
      </c>
      <c r="E440" s="23" t="s">
        <v>157</v>
      </c>
      <c r="F440" s="23" t="s">
        <v>158</v>
      </c>
      <c r="G440" s="23" t="s">
        <v>449</v>
      </c>
      <c r="H440" s="23" t="s">
        <v>450</v>
      </c>
      <c r="I440" s="118">
        <v>12855742.72</v>
      </c>
      <c r="J440" s="118"/>
      <c r="K440" s="118"/>
      <c r="L440" s="118"/>
      <c r="M440" s="118"/>
      <c r="N440" s="118"/>
      <c r="O440" s="118"/>
      <c r="P440" s="118"/>
      <c r="Q440" s="118"/>
      <c r="R440" s="118">
        <v>12855742.72</v>
      </c>
      <c r="S440" s="118">
        <v>12855742.72</v>
      </c>
      <c r="T440" s="118"/>
      <c r="U440" s="94"/>
      <c r="V440" s="118"/>
      <c r="W440" s="118"/>
    </row>
    <row r="441" ht="32.9" customHeight="1" spans="1:23">
      <c r="A441" s="23" t="s">
        <v>520</v>
      </c>
      <c r="B441" s="117" t="s">
        <v>597</v>
      </c>
      <c r="C441" s="23" t="s">
        <v>596</v>
      </c>
      <c r="D441" s="23" t="s">
        <v>48</v>
      </c>
      <c r="E441" s="23" t="s">
        <v>157</v>
      </c>
      <c r="F441" s="23" t="s">
        <v>158</v>
      </c>
      <c r="G441" s="23" t="s">
        <v>598</v>
      </c>
      <c r="H441" s="23" t="s">
        <v>599</v>
      </c>
      <c r="I441" s="118">
        <v>3500000</v>
      </c>
      <c r="J441" s="118"/>
      <c r="K441" s="118"/>
      <c r="L441" s="118"/>
      <c r="M441" s="118"/>
      <c r="N441" s="118"/>
      <c r="O441" s="118"/>
      <c r="P441" s="118"/>
      <c r="Q441" s="118"/>
      <c r="R441" s="118">
        <v>3500000</v>
      </c>
      <c r="S441" s="118">
        <v>3500000</v>
      </c>
      <c r="T441" s="118"/>
      <c r="U441" s="94"/>
      <c r="V441" s="118"/>
      <c r="W441" s="118"/>
    </row>
    <row r="442" ht="32.9" customHeight="1" spans="1:23">
      <c r="A442" s="23" t="s">
        <v>520</v>
      </c>
      <c r="B442" s="117" t="s">
        <v>597</v>
      </c>
      <c r="C442" s="23" t="s">
        <v>596</v>
      </c>
      <c r="D442" s="23" t="s">
        <v>48</v>
      </c>
      <c r="E442" s="23" t="s">
        <v>157</v>
      </c>
      <c r="F442" s="23" t="s">
        <v>158</v>
      </c>
      <c r="G442" s="23" t="s">
        <v>364</v>
      </c>
      <c r="H442" s="23" t="s">
        <v>365</v>
      </c>
      <c r="I442" s="118">
        <v>8108800</v>
      </c>
      <c r="J442" s="118"/>
      <c r="K442" s="118"/>
      <c r="L442" s="118"/>
      <c r="M442" s="118"/>
      <c r="N442" s="118"/>
      <c r="O442" s="118"/>
      <c r="P442" s="118"/>
      <c r="Q442" s="118"/>
      <c r="R442" s="118">
        <v>8108800</v>
      </c>
      <c r="S442" s="118">
        <v>8108800</v>
      </c>
      <c r="T442" s="118"/>
      <c r="U442" s="94"/>
      <c r="V442" s="118"/>
      <c r="W442" s="118"/>
    </row>
    <row r="443" ht="32.9" customHeight="1" spans="1:23">
      <c r="A443" s="23" t="s">
        <v>520</v>
      </c>
      <c r="B443" s="117" t="s">
        <v>597</v>
      </c>
      <c r="C443" s="23" t="s">
        <v>596</v>
      </c>
      <c r="D443" s="23" t="s">
        <v>48</v>
      </c>
      <c r="E443" s="23" t="s">
        <v>157</v>
      </c>
      <c r="F443" s="23" t="s">
        <v>158</v>
      </c>
      <c r="G443" s="23" t="s">
        <v>600</v>
      </c>
      <c r="H443" s="23" t="s">
        <v>601</v>
      </c>
      <c r="I443" s="118">
        <v>1750000</v>
      </c>
      <c r="J443" s="118"/>
      <c r="K443" s="118"/>
      <c r="L443" s="118"/>
      <c r="M443" s="118"/>
      <c r="N443" s="118"/>
      <c r="O443" s="118"/>
      <c r="P443" s="118"/>
      <c r="Q443" s="118"/>
      <c r="R443" s="118">
        <v>1750000</v>
      </c>
      <c r="S443" s="118">
        <v>1750000</v>
      </c>
      <c r="T443" s="118"/>
      <c r="U443" s="94"/>
      <c r="V443" s="118"/>
      <c r="W443" s="118"/>
    </row>
    <row r="444" ht="32.9" customHeight="1" spans="1:23">
      <c r="A444" s="23" t="s">
        <v>520</v>
      </c>
      <c r="B444" s="117" t="s">
        <v>597</v>
      </c>
      <c r="C444" s="23" t="s">
        <v>596</v>
      </c>
      <c r="D444" s="23" t="s">
        <v>48</v>
      </c>
      <c r="E444" s="23" t="s">
        <v>157</v>
      </c>
      <c r="F444" s="23" t="s">
        <v>158</v>
      </c>
      <c r="G444" s="23" t="s">
        <v>602</v>
      </c>
      <c r="H444" s="23" t="s">
        <v>603</v>
      </c>
      <c r="I444" s="118">
        <v>200000000</v>
      </c>
      <c r="J444" s="118"/>
      <c r="K444" s="118"/>
      <c r="L444" s="118"/>
      <c r="M444" s="118"/>
      <c r="N444" s="118"/>
      <c r="O444" s="118"/>
      <c r="P444" s="118"/>
      <c r="Q444" s="118"/>
      <c r="R444" s="118">
        <v>200000000</v>
      </c>
      <c r="S444" s="118">
        <v>200000000</v>
      </c>
      <c r="T444" s="118"/>
      <c r="U444" s="94"/>
      <c r="V444" s="118"/>
      <c r="W444" s="118"/>
    </row>
    <row r="445" ht="32.9" customHeight="1" spans="1:23">
      <c r="A445" s="23"/>
      <c r="B445" s="23"/>
      <c r="C445" s="23" t="s">
        <v>553</v>
      </c>
      <c r="D445" s="23"/>
      <c r="E445" s="23"/>
      <c r="F445" s="23"/>
      <c r="G445" s="23"/>
      <c r="H445" s="23"/>
      <c r="I445" s="118">
        <v>21000</v>
      </c>
      <c r="J445" s="118">
        <v>21000</v>
      </c>
      <c r="K445" s="118">
        <v>21000</v>
      </c>
      <c r="L445" s="118"/>
      <c r="M445" s="118"/>
      <c r="N445" s="118"/>
      <c r="O445" s="118"/>
      <c r="P445" s="118"/>
      <c r="Q445" s="118"/>
      <c r="R445" s="118"/>
      <c r="S445" s="118"/>
      <c r="T445" s="118"/>
      <c r="U445" s="94"/>
      <c r="V445" s="118"/>
      <c r="W445" s="118"/>
    </row>
    <row r="446" ht="32.9" customHeight="1" spans="1:23">
      <c r="A446" s="23" t="s">
        <v>523</v>
      </c>
      <c r="B446" s="117" t="s">
        <v>604</v>
      </c>
      <c r="C446" s="23" t="s">
        <v>553</v>
      </c>
      <c r="D446" s="23" t="s">
        <v>48</v>
      </c>
      <c r="E446" s="23" t="s">
        <v>155</v>
      </c>
      <c r="F446" s="23" t="s">
        <v>156</v>
      </c>
      <c r="G446" s="23" t="s">
        <v>355</v>
      </c>
      <c r="H446" s="23" t="s">
        <v>356</v>
      </c>
      <c r="I446" s="118">
        <v>21000</v>
      </c>
      <c r="J446" s="118">
        <v>21000</v>
      </c>
      <c r="K446" s="118">
        <v>21000</v>
      </c>
      <c r="L446" s="118"/>
      <c r="M446" s="118"/>
      <c r="N446" s="118"/>
      <c r="O446" s="118"/>
      <c r="P446" s="118"/>
      <c r="Q446" s="118"/>
      <c r="R446" s="118"/>
      <c r="S446" s="118"/>
      <c r="T446" s="118"/>
      <c r="U446" s="94"/>
      <c r="V446" s="118"/>
      <c r="W446" s="118"/>
    </row>
    <row r="447" ht="32.9" customHeight="1" spans="1:23">
      <c r="A447" s="23"/>
      <c r="B447" s="23"/>
      <c r="C447" s="23" t="s">
        <v>605</v>
      </c>
      <c r="D447" s="23"/>
      <c r="E447" s="23"/>
      <c r="F447" s="23"/>
      <c r="G447" s="23"/>
      <c r="H447" s="23"/>
      <c r="I447" s="118">
        <v>1356000</v>
      </c>
      <c r="J447" s="118">
        <v>1356000</v>
      </c>
      <c r="K447" s="118">
        <v>1356000</v>
      </c>
      <c r="L447" s="118"/>
      <c r="M447" s="118"/>
      <c r="N447" s="118"/>
      <c r="O447" s="118"/>
      <c r="P447" s="118"/>
      <c r="Q447" s="118"/>
      <c r="R447" s="118"/>
      <c r="S447" s="118"/>
      <c r="T447" s="118"/>
      <c r="U447" s="94"/>
      <c r="V447" s="118"/>
      <c r="W447" s="118"/>
    </row>
    <row r="448" ht="32.9" customHeight="1" spans="1:23">
      <c r="A448" s="23" t="s">
        <v>523</v>
      </c>
      <c r="B448" s="117" t="s">
        <v>606</v>
      </c>
      <c r="C448" s="23" t="s">
        <v>605</v>
      </c>
      <c r="D448" s="23" t="s">
        <v>50</v>
      </c>
      <c r="E448" s="23" t="s">
        <v>169</v>
      </c>
      <c r="F448" s="23" t="s">
        <v>170</v>
      </c>
      <c r="G448" s="23" t="s">
        <v>247</v>
      </c>
      <c r="H448" s="23" t="s">
        <v>248</v>
      </c>
      <c r="I448" s="118">
        <v>4258</v>
      </c>
      <c r="J448" s="118">
        <v>4258</v>
      </c>
      <c r="K448" s="118">
        <v>4258</v>
      </c>
      <c r="L448" s="118"/>
      <c r="M448" s="118"/>
      <c r="N448" s="118"/>
      <c r="O448" s="118"/>
      <c r="P448" s="118"/>
      <c r="Q448" s="118"/>
      <c r="R448" s="118"/>
      <c r="S448" s="118"/>
      <c r="T448" s="118"/>
      <c r="U448" s="94"/>
      <c r="V448" s="118"/>
      <c r="W448" s="118"/>
    </row>
    <row r="449" ht="32.9" customHeight="1" spans="1:23">
      <c r="A449" s="23" t="s">
        <v>523</v>
      </c>
      <c r="B449" s="117" t="s">
        <v>606</v>
      </c>
      <c r="C449" s="23" t="s">
        <v>605</v>
      </c>
      <c r="D449" s="23" t="s">
        <v>50</v>
      </c>
      <c r="E449" s="23" t="s">
        <v>169</v>
      </c>
      <c r="F449" s="23" t="s">
        <v>170</v>
      </c>
      <c r="G449" s="23" t="s">
        <v>253</v>
      </c>
      <c r="H449" s="23" t="s">
        <v>254</v>
      </c>
      <c r="I449" s="118">
        <v>312</v>
      </c>
      <c r="J449" s="118">
        <v>312</v>
      </c>
      <c r="K449" s="118">
        <v>312</v>
      </c>
      <c r="L449" s="118"/>
      <c r="M449" s="118"/>
      <c r="N449" s="118"/>
      <c r="O449" s="118"/>
      <c r="P449" s="118"/>
      <c r="Q449" s="118"/>
      <c r="R449" s="118"/>
      <c r="S449" s="118"/>
      <c r="T449" s="118"/>
      <c r="U449" s="94"/>
      <c r="V449" s="118"/>
      <c r="W449" s="118"/>
    </row>
    <row r="450" ht="32.9" customHeight="1" spans="1:23">
      <c r="A450" s="23" t="s">
        <v>523</v>
      </c>
      <c r="B450" s="117" t="s">
        <v>606</v>
      </c>
      <c r="C450" s="23" t="s">
        <v>605</v>
      </c>
      <c r="D450" s="23" t="s">
        <v>50</v>
      </c>
      <c r="E450" s="23" t="s">
        <v>169</v>
      </c>
      <c r="F450" s="23" t="s">
        <v>170</v>
      </c>
      <c r="G450" s="23" t="s">
        <v>257</v>
      </c>
      <c r="H450" s="23" t="s">
        <v>258</v>
      </c>
      <c r="I450" s="118">
        <v>1056630</v>
      </c>
      <c r="J450" s="118">
        <v>1056630</v>
      </c>
      <c r="K450" s="118">
        <v>1056630</v>
      </c>
      <c r="L450" s="118"/>
      <c r="M450" s="118"/>
      <c r="N450" s="118"/>
      <c r="O450" s="118"/>
      <c r="P450" s="118"/>
      <c r="Q450" s="118"/>
      <c r="R450" s="118"/>
      <c r="S450" s="118"/>
      <c r="T450" s="118"/>
      <c r="U450" s="94"/>
      <c r="V450" s="118"/>
      <c r="W450" s="118"/>
    </row>
    <row r="451" ht="32.9" customHeight="1" spans="1:23">
      <c r="A451" s="23" t="s">
        <v>523</v>
      </c>
      <c r="B451" s="117" t="s">
        <v>606</v>
      </c>
      <c r="C451" s="23" t="s">
        <v>605</v>
      </c>
      <c r="D451" s="23" t="s">
        <v>50</v>
      </c>
      <c r="E451" s="23" t="s">
        <v>169</v>
      </c>
      <c r="F451" s="23" t="s">
        <v>170</v>
      </c>
      <c r="G451" s="23" t="s">
        <v>345</v>
      </c>
      <c r="H451" s="23" t="s">
        <v>346</v>
      </c>
      <c r="I451" s="118">
        <v>261800</v>
      </c>
      <c r="J451" s="118">
        <v>261800</v>
      </c>
      <c r="K451" s="118">
        <v>261800</v>
      </c>
      <c r="L451" s="118"/>
      <c r="M451" s="118"/>
      <c r="N451" s="118"/>
      <c r="O451" s="118"/>
      <c r="P451" s="118"/>
      <c r="Q451" s="118"/>
      <c r="R451" s="118"/>
      <c r="S451" s="118"/>
      <c r="T451" s="118"/>
      <c r="U451" s="94"/>
      <c r="V451" s="118"/>
      <c r="W451" s="118"/>
    </row>
    <row r="452" ht="32.9" customHeight="1" spans="1:23">
      <c r="A452" s="23" t="s">
        <v>523</v>
      </c>
      <c r="B452" s="117" t="s">
        <v>606</v>
      </c>
      <c r="C452" s="23" t="s">
        <v>605</v>
      </c>
      <c r="D452" s="23" t="s">
        <v>50</v>
      </c>
      <c r="E452" s="23" t="s">
        <v>169</v>
      </c>
      <c r="F452" s="23" t="s">
        <v>170</v>
      </c>
      <c r="G452" s="23" t="s">
        <v>355</v>
      </c>
      <c r="H452" s="23" t="s">
        <v>356</v>
      </c>
      <c r="I452" s="118">
        <v>33000</v>
      </c>
      <c r="J452" s="118">
        <v>33000</v>
      </c>
      <c r="K452" s="118">
        <v>33000</v>
      </c>
      <c r="L452" s="118"/>
      <c r="M452" s="118"/>
      <c r="N452" s="118"/>
      <c r="O452" s="118"/>
      <c r="P452" s="118"/>
      <c r="Q452" s="118"/>
      <c r="R452" s="118"/>
      <c r="S452" s="118"/>
      <c r="T452" s="118"/>
      <c r="U452" s="94"/>
      <c r="V452" s="118"/>
      <c r="W452" s="118"/>
    </row>
    <row r="453" ht="32.9" customHeight="1" spans="1:23">
      <c r="A453" s="23"/>
      <c r="B453" s="23"/>
      <c r="C453" s="23" t="s">
        <v>544</v>
      </c>
      <c r="D453" s="23"/>
      <c r="E453" s="23"/>
      <c r="F453" s="23"/>
      <c r="G453" s="23"/>
      <c r="H453" s="23"/>
      <c r="I453" s="118">
        <v>552000</v>
      </c>
      <c r="J453" s="118">
        <v>552000</v>
      </c>
      <c r="K453" s="118">
        <v>552000</v>
      </c>
      <c r="L453" s="118"/>
      <c r="M453" s="118"/>
      <c r="N453" s="118"/>
      <c r="O453" s="118"/>
      <c r="P453" s="118"/>
      <c r="Q453" s="118"/>
      <c r="R453" s="118"/>
      <c r="S453" s="118"/>
      <c r="T453" s="118"/>
      <c r="U453" s="94"/>
      <c r="V453" s="118"/>
      <c r="W453" s="118"/>
    </row>
    <row r="454" ht="32.9" customHeight="1" spans="1:23">
      <c r="A454" s="23" t="s">
        <v>545</v>
      </c>
      <c r="B454" s="117" t="s">
        <v>607</v>
      </c>
      <c r="C454" s="23" t="s">
        <v>544</v>
      </c>
      <c r="D454" s="23" t="s">
        <v>50</v>
      </c>
      <c r="E454" s="23" t="s">
        <v>177</v>
      </c>
      <c r="F454" s="23" t="s">
        <v>176</v>
      </c>
      <c r="G454" s="23" t="s">
        <v>428</v>
      </c>
      <c r="H454" s="23" t="s">
        <v>427</v>
      </c>
      <c r="I454" s="118">
        <v>552000</v>
      </c>
      <c r="J454" s="118">
        <v>552000</v>
      </c>
      <c r="K454" s="118">
        <v>552000</v>
      </c>
      <c r="L454" s="118"/>
      <c r="M454" s="118"/>
      <c r="N454" s="118"/>
      <c r="O454" s="118"/>
      <c r="P454" s="118"/>
      <c r="Q454" s="118"/>
      <c r="R454" s="118"/>
      <c r="S454" s="118"/>
      <c r="T454" s="118"/>
      <c r="U454" s="94"/>
      <c r="V454" s="118"/>
      <c r="W454" s="118"/>
    </row>
    <row r="455" ht="32.9" customHeight="1" spans="1:23">
      <c r="A455" s="23"/>
      <c r="B455" s="23"/>
      <c r="C455" s="23" t="s">
        <v>530</v>
      </c>
      <c r="D455" s="23"/>
      <c r="E455" s="23"/>
      <c r="F455" s="23"/>
      <c r="G455" s="23"/>
      <c r="H455" s="23"/>
      <c r="I455" s="118">
        <v>110500</v>
      </c>
      <c r="J455" s="118">
        <v>110500</v>
      </c>
      <c r="K455" s="118">
        <v>110500</v>
      </c>
      <c r="L455" s="118"/>
      <c r="M455" s="118"/>
      <c r="N455" s="118"/>
      <c r="O455" s="118"/>
      <c r="P455" s="118"/>
      <c r="Q455" s="118"/>
      <c r="R455" s="118"/>
      <c r="S455" s="118"/>
      <c r="T455" s="118"/>
      <c r="U455" s="94"/>
      <c r="V455" s="118"/>
      <c r="W455" s="118"/>
    </row>
    <row r="456" ht="32.9" customHeight="1" spans="1:23">
      <c r="A456" s="23" t="s">
        <v>523</v>
      </c>
      <c r="B456" s="117" t="s">
        <v>608</v>
      </c>
      <c r="C456" s="23" t="s">
        <v>530</v>
      </c>
      <c r="D456" s="23" t="s">
        <v>50</v>
      </c>
      <c r="E456" s="23" t="s">
        <v>155</v>
      </c>
      <c r="F456" s="23" t="s">
        <v>156</v>
      </c>
      <c r="G456" s="23" t="s">
        <v>247</v>
      </c>
      <c r="H456" s="23" t="s">
        <v>248</v>
      </c>
      <c r="I456" s="118">
        <v>2500</v>
      </c>
      <c r="J456" s="118">
        <v>2500</v>
      </c>
      <c r="K456" s="118">
        <v>2500</v>
      </c>
      <c r="L456" s="118"/>
      <c r="M456" s="118"/>
      <c r="N456" s="118"/>
      <c r="O456" s="118"/>
      <c r="P456" s="118"/>
      <c r="Q456" s="118"/>
      <c r="R456" s="118"/>
      <c r="S456" s="118"/>
      <c r="T456" s="118"/>
      <c r="U456" s="94"/>
      <c r="V456" s="118"/>
      <c r="W456" s="118"/>
    </row>
    <row r="457" ht="32.9" customHeight="1" spans="1:23">
      <c r="A457" s="23" t="s">
        <v>523</v>
      </c>
      <c r="B457" s="117" t="s">
        <v>608</v>
      </c>
      <c r="C457" s="23" t="s">
        <v>530</v>
      </c>
      <c r="D457" s="23" t="s">
        <v>50</v>
      </c>
      <c r="E457" s="23" t="s">
        <v>155</v>
      </c>
      <c r="F457" s="23" t="s">
        <v>156</v>
      </c>
      <c r="G457" s="23" t="s">
        <v>257</v>
      </c>
      <c r="H457" s="23" t="s">
        <v>258</v>
      </c>
      <c r="I457" s="118">
        <v>36400</v>
      </c>
      <c r="J457" s="118">
        <v>36400</v>
      </c>
      <c r="K457" s="118">
        <v>36400</v>
      </c>
      <c r="L457" s="118"/>
      <c r="M457" s="118"/>
      <c r="N457" s="118"/>
      <c r="O457" s="118"/>
      <c r="P457" s="118"/>
      <c r="Q457" s="118"/>
      <c r="R457" s="118"/>
      <c r="S457" s="118"/>
      <c r="T457" s="118"/>
      <c r="U457" s="94"/>
      <c r="V457" s="118"/>
      <c r="W457" s="118"/>
    </row>
    <row r="458" ht="32.9" customHeight="1" spans="1:23">
      <c r="A458" s="23" t="s">
        <v>523</v>
      </c>
      <c r="B458" s="117" t="s">
        <v>608</v>
      </c>
      <c r="C458" s="23" t="s">
        <v>530</v>
      </c>
      <c r="D458" s="23" t="s">
        <v>50</v>
      </c>
      <c r="E458" s="23" t="s">
        <v>155</v>
      </c>
      <c r="F458" s="23" t="s">
        <v>156</v>
      </c>
      <c r="G458" s="23" t="s">
        <v>345</v>
      </c>
      <c r="H458" s="23" t="s">
        <v>346</v>
      </c>
      <c r="I458" s="118">
        <v>53600</v>
      </c>
      <c r="J458" s="118">
        <v>53600</v>
      </c>
      <c r="K458" s="118">
        <v>53600</v>
      </c>
      <c r="L458" s="118"/>
      <c r="M458" s="118"/>
      <c r="N458" s="118"/>
      <c r="O458" s="118"/>
      <c r="P458" s="118"/>
      <c r="Q458" s="118"/>
      <c r="R458" s="118"/>
      <c r="S458" s="118"/>
      <c r="T458" s="118"/>
      <c r="U458" s="94"/>
      <c r="V458" s="118"/>
      <c r="W458" s="118"/>
    </row>
    <row r="459" ht="32.9" customHeight="1" spans="1:23">
      <c r="A459" s="23" t="s">
        <v>523</v>
      </c>
      <c r="B459" s="117" t="s">
        <v>608</v>
      </c>
      <c r="C459" s="23" t="s">
        <v>530</v>
      </c>
      <c r="D459" s="23" t="s">
        <v>50</v>
      </c>
      <c r="E459" s="23" t="s">
        <v>155</v>
      </c>
      <c r="F459" s="23" t="s">
        <v>156</v>
      </c>
      <c r="G459" s="23" t="s">
        <v>265</v>
      </c>
      <c r="H459" s="23" t="s">
        <v>266</v>
      </c>
      <c r="I459" s="118">
        <v>18000</v>
      </c>
      <c r="J459" s="118">
        <v>18000</v>
      </c>
      <c r="K459" s="118">
        <v>18000</v>
      </c>
      <c r="L459" s="118"/>
      <c r="M459" s="118"/>
      <c r="N459" s="118"/>
      <c r="O459" s="118"/>
      <c r="P459" s="118"/>
      <c r="Q459" s="118"/>
      <c r="R459" s="118"/>
      <c r="S459" s="118"/>
      <c r="T459" s="118"/>
      <c r="U459" s="94"/>
      <c r="V459" s="118"/>
      <c r="W459" s="118"/>
    </row>
    <row r="460" ht="32.9" customHeight="1" spans="1:23">
      <c r="A460" s="23"/>
      <c r="B460" s="23"/>
      <c r="C460" s="23" t="s">
        <v>532</v>
      </c>
      <c r="D460" s="23"/>
      <c r="E460" s="23"/>
      <c r="F460" s="23"/>
      <c r="G460" s="23"/>
      <c r="H460" s="23"/>
      <c r="I460" s="118">
        <v>370000</v>
      </c>
      <c r="J460" s="118">
        <v>370000</v>
      </c>
      <c r="K460" s="118">
        <v>370000</v>
      </c>
      <c r="L460" s="118"/>
      <c r="M460" s="118"/>
      <c r="N460" s="118"/>
      <c r="O460" s="118"/>
      <c r="P460" s="118"/>
      <c r="Q460" s="118"/>
      <c r="R460" s="118"/>
      <c r="S460" s="118"/>
      <c r="T460" s="118"/>
      <c r="U460" s="94"/>
      <c r="V460" s="118"/>
      <c r="W460" s="118"/>
    </row>
    <row r="461" ht="32.9" customHeight="1" spans="1:23">
      <c r="A461" s="23" t="s">
        <v>526</v>
      </c>
      <c r="B461" s="117" t="s">
        <v>609</v>
      </c>
      <c r="C461" s="23" t="s">
        <v>532</v>
      </c>
      <c r="D461" s="23" t="s">
        <v>52</v>
      </c>
      <c r="E461" s="23" t="s">
        <v>161</v>
      </c>
      <c r="F461" s="23" t="s">
        <v>162</v>
      </c>
      <c r="G461" s="23" t="s">
        <v>247</v>
      </c>
      <c r="H461" s="23" t="s">
        <v>248</v>
      </c>
      <c r="I461" s="118">
        <v>8000</v>
      </c>
      <c r="J461" s="118">
        <v>8000</v>
      </c>
      <c r="K461" s="118">
        <v>8000</v>
      </c>
      <c r="L461" s="118"/>
      <c r="M461" s="118"/>
      <c r="N461" s="118"/>
      <c r="O461" s="118"/>
      <c r="P461" s="118"/>
      <c r="Q461" s="118"/>
      <c r="R461" s="118"/>
      <c r="S461" s="118"/>
      <c r="T461" s="118"/>
      <c r="U461" s="94"/>
      <c r="V461" s="118"/>
      <c r="W461" s="118"/>
    </row>
    <row r="462" ht="32.9" customHeight="1" spans="1:23">
      <c r="A462" s="23" t="s">
        <v>526</v>
      </c>
      <c r="B462" s="117" t="s">
        <v>609</v>
      </c>
      <c r="C462" s="23" t="s">
        <v>532</v>
      </c>
      <c r="D462" s="23" t="s">
        <v>52</v>
      </c>
      <c r="E462" s="23" t="s">
        <v>161</v>
      </c>
      <c r="F462" s="23" t="s">
        <v>162</v>
      </c>
      <c r="G462" s="23" t="s">
        <v>257</v>
      </c>
      <c r="H462" s="23" t="s">
        <v>258</v>
      </c>
      <c r="I462" s="118">
        <v>243200</v>
      </c>
      <c r="J462" s="118">
        <v>243200</v>
      </c>
      <c r="K462" s="118">
        <v>243200</v>
      </c>
      <c r="L462" s="118"/>
      <c r="M462" s="118"/>
      <c r="N462" s="118"/>
      <c r="O462" s="118"/>
      <c r="P462" s="118"/>
      <c r="Q462" s="118"/>
      <c r="R462" s="118"/>
      <c r="S462" s="118"/>
      <c r="T462" s="118"/>
      <c r="U462" s="94"/>
      <c r="V462" s="118"/>
      <c r="W462" s="118"/>
    </row>
    <row r="463" ht="32.9" customHeight="1" spans="1:23">
      <c r="A463" s="23" t="s">
        <v>526</v>
      </c>
      <c r="B463" s="117" t="s">
        <v>609</v>
      </c>
      <c r="C463" s="23" t="s">
        <v>532</v>
      </c>
      <c r="D463" s="23" t="s">
        <v>52</v>
      </c>
      <c r="E463" s="23" t="s">
        <v>161</v>
      </c>
      <c r="F463" s="23" t="s">
        <v>162</v>
      </c>
      <c r="G463" s="23" t="s">
        <v>261</v>
      </c>
      <c r="H463" s="23" t="s">
        <v>262</v>
      </c>
      <c r="I463" s="118">
        <v>3600</v>
      </c>
      <c r="J463" s="118">
        <v>3600</v>
      </c>
      <c r="K463" s="118">
        <v>3600</v>
      </c>
      <c r="L463" s="118"/>
      <c r="M463" s="118"/>
      <c r="N463" s="118"/>
      <c r="O463" s="118"/>
      <c r="P463" s="118"/>
      <c r="Q463" s="118"/>
      <c r="R463" s="118"/>
      <c r="S463" s="118"/>
      <c r="T463" s="118"/>
      <c r="U463" s="94"/>
      <c r="V463" s="118"/>
      <c r="W463" s="118"/>
    </row>
    <row r="464" ht="32.9" customHeight="1" spans="1:23">
      <c r="A464" s="23" t="s">
        <v>526</v>
      </c>
      <c r="B464" s="117" t="s">
        <v>609</v>
      </c>
      <c r="C464" s="23" t="s">
        <v>532</v>
      </c>
      <c r="D464" s="23" t="s">
        <v>52</v>
      </c>
      <c r="E464" s="23" t="s">
        <v>161</v>
      </c>
      <c r="F464" s="23" t="s">
        <v>162</v>
      </c>
      <c r="G464" s="23" t="s">
        <v>345</v>
      </c>
      <c r="H464" s="23" t="s">
        <v>346</v>
      </c>
      <c r="I464" s="118">
        <v>115200</v>
      </c>
      <c r="J464" s="118">
        <v>115200</v>
      </c>
      <c r="K464" s="118">
        <v>115200</v>
      </c>
      <c r="L464" s="118"/>
      <c r="M464" s="118"/>
      <c r="N464" s="118"/>
      <c r="O464" s="118"/>
      <c r="P464" s="118"/>
      <c r="Q464" s="118"/>
      <c r="R464" s="118"/>
      <c r="S464" s="118"/>
      <c r="T464" s="118"/>
      <c r="U464" s="94"/>
      <c r="V464" s="118"/>
      <c r="W464" s="118"/>
    </row>
    <row r="465" ht="32.9" customHeight="1" spans="1:23">
      <c r="A465" s="23"/>
      <c r="B465" s="23"/>
      <c r="C465" s="23" t="s">
        <v>544</v>
      </c>
      <c r="D465" s="23"/>
      <c r="E465" s="23"/>
      <c r="F465" s="23"/>
      <c r="G465" s="23"/>
      <c r="H465" s="23"/>
      <c r="I465" s="118">
        <v>110400</v>
      </c>
      <c r="J465" s="118">
        <v>110400</v>
      </c>
      <c r="K465" s="118">
        <v>110400</v>
      </c>
      <c r="L465" s="118"/>
      <c r="M465" s="118"/>
      <c r="N465" s="118"/>
      <c r="O465" s="118"/>
      <c r="P465" s="118"/>
      <c r="Q465" s="118"/>
      <c r="R465" s="118"/>
      <c r="S465" s="118"/>
      <c r="T465" s="118"/>
      <c r="U465" s="94"/>
      <c r="V465" s="118"/>
      <c r="W465" s="118"/>
    </row>
    <row r="466" ht="32.9" customHeight="1" spans="1:23">
      <c r="A466" s="23" t="s">
        <v>545</v>
      </c>
      <c r="B466" s="117" t="s">
        <v>610</v>
      </c>
      <c r="C466" s="23" t="s">
        <v>544</v>
      </c>
      <c r="D466" s="23" t="s">
        <v>54</v>
      </c>
      <c r="E466" s="23" t="s">
        <v>173</v>
      </c>
      <c r="F466" s="23" t="s">
        <v>174</v>
      </c>
      <c r="G466" s="23" t="s">
        <v>428</v>
      </c>
      <c r="H466" s="23" t="s">
        <v>427</v>
      </c>
      <c r="I466" s="118">
        <v>110400</v>
      </c>
      <c r="J466" s="118">
        <v>110400</v>
      </c>
      <c r="K466" s="118">
        <v>110400</v>
      </c>
      <c r="L466" s="118"/>
      <c r="M466" s="118"/>
      <c r="N466" s="118"/>
      <c r="O466" s="118"/>
      <c r="P466" s="118"/>
      <c r="Q466" s="118"/>
      <c r="R466" s="118"/>
      <c r="S466" s="118"/>
      <c r="T466" s="118"/>
      <c r="U466" s="94"/>
      <c r="V466" s="118"/>
      <c r="W466" s="118"/>
    </row>
    <row r="467" ht="32.9" customHeight="1" spans="1:23">
      <c r="A467" s="23"/>
      <c r="B467" s="23"/>
      <c r="C467" s="23" t="s">
        <v>528</v>
      </c>
      <c r="D467" s="23"/>
      <c r="E467" s="23"/>
      <c r="F467" s="23"/>
      <c r="G467" s="23"/>
      <c r="H467" s="23"/>
      <c r="I467" s="118">
        <v>60000</v>
      </c>
      <c r="J467" s="118">
        <v>60000</v>
      </c>
      <c r="K467" s="118">
        <v>60000</v>
      </c>
      <c r="L467" s="118"/>
      <c r="M467" s="118"/>
      <c r="N467" s="118"/>
      <c r="O467" s="118"/>
      <c r="P467" s="118"/>
      <c r="Q467" s="118"/>
      <c r="R467" s="118"/>
      <c r="S467" s="118"/>
      <c r="T467" s="118"/>
      <c r="U467" s="94"/>
      <c r="V467" s="118"/>
      <c r="W467" s="118"/>
    </row>
    <row r="468" ht="32.9" customHeight="1" spans="1:23">
      <c r="A468" s="23" t="s">
        <v>520</v>
      </c>
      <c r="B468" s="117" t="s">
        <v>611</v>
      </c>
      <c r="C468" s="23" t="s">
        <v>528</v>
      </c>
      <c r="D468" s="23" t="s">
        <v>54</v>
      </c>
      <c r="E468" s="23" t="s">
        <v>151</v>
      </c>
      <c r="F468" s="23" t="s">
        <v>152</v>
      </c>
      <c r="G468" s="23" t="s">
        <v>291</v>
      </c>
      <c r="H468" s="23" t="s">
        <v>292</v>
      </c>
      <c r="I468" s="118">
        <v>60000</v>
      </c>
      <c r="J468" s="118">
        <v>60000</v>
      </c>
      <c r="K468" s="118">
        <v>60000</v>
      </c>
      <c r="L468" s="118"/>
      <c r="M468" s="118"/>
      <c r="N468" s="118"/>
      <c r="O468" s="118"/>
      <c r="P468" s="118"/>
      <c r="Q468" s="118"/>
      <c r="R468" s="118"/>
      <c r="S468" s="118"/>
      <c r="T468" s="118"/>
      <c r="U468" s="94"/>
      <c r="V468" s="118"/>
      <c r="W468" s="118"/>
    </row>
    <row r="469" ht="32.9" customHeight="1" spans="1:23">
      <c r="A469" s="23"/>
      <c r="B469" s="23"/>
      <c r="C469" s="23" t="s">
        <v>532</v>
      </c>
      <c r="D469" s="23"/>
      <c r="E469" s="23"/>
      <c r="F469" s="23"/>
      <c r="G469" s="23"/>
      <c r="H469" s="23"/>
      <c r="I469" s="118">
        <v>140000</v>
      </c>
      <c r="J469" s="118">
        <v>140000</v>
      </c>
      <c r="K469" s="118">
        <v>140000</v>
      </c>
      <c r="L469" s="118"/>
      <c r="M469" s="118"/>
      <c r="N469" s="118"/>
      <c r="O469" s="118"/>
      <c r="P469" s="118"/>
      <c r="Q469" s="118"/>
      <c r="R469" s="118"/>
      <c r="S469" s="118"/>
      <c r="T469" s="118"/>
      <c r="U469" s="94"/>
      <c r="V469" s="118"/>
      <c r="W469" s="118"/>
    </row>
    <row r="470" ht="32.9" customHeight="1" spans="1:23">
      <c r="A470" s="23" t="s">
        <v>520</v>
      </c>
      <c r="B470" s="117" t="s">
        <v>612</v>
      </c>
      <c r="C470" s="23" t="s">
        <v>532</v>
      </c>
      <c r="D470" s="23" t="s">
        <v>54</v>
      </c>
      <c r="E470" s="23" t="s">
        <v>161</v>
      </c>
      <c r="F470" s="23" t="s">
        <v>162</v>
      </c>
      <c r="G470" s="23" t="s">
        <v>257</v>
      </c>
      <c r="H470" s="23" t="s">
        <v>258</v>
      </c>
      <c r="I470" s="118">
        <v>66000</v>
      </c>
      <c r="J470" s="118">
        <v>66000</v>
      </c>
      <c r="K470" s="118">
        <v>66000</v>
      </c>
      <c r="L470" s="118"/>
      <c r="M470" s="118"/>
      <c r="N470" s="118"/>
      <c r="O470" s="118"/>
      <c r="P470" s="118"/>
      <c r="Q470" s="118"/>
      <c r="R470" s="118"/>
      <c r="S470" s="118"/>
      <c r="T470" s="118"/>
      <c r="U470" s="94"/>
      <c r="V470" s="118"/>
      <c r="W470" s="118"/>
    </row>
    <row r="471" ht="32.9" customHeight="1" spans="1:23">
      <c r="A471" s="23" t="s">
        <v>520</v>
      </c>
      <c r="B471" s="117" t="s">
        <v>612</v>
      </c>
      <c r="C471" s="23" t="s">
        <v>532</v>
      </c>
      <c r="D471" s="23" t="s">
        <v>54</v>
      </c>
      <c r="E471" s="23" t="s">
        <v>161</v>
      </c>
      <c r="F471" s="23" t="s">
        <v>162</v>
      </c>
      <c r="G471" s="23" t="s">
        <v>265</v>
      </c>
      <c r="H471" s="23" t="s">
        <v>266</v>
      </c>
      <c r="I471" s="118">
        <v>74000</v>
      </c>
      <c r="J471" s="118">
        <v>74000</v>
      </c>
      <c r="K471" s="118">
        <v>74000</v>
      </c>
      <c r="L471" s="118"/>
      <c r="M471" s="118"/>
      <c r="N471" s="118"/>
      <c r="O471" s="118"/>
      <c r="P471" s="118"/>
      <c r="Q471" s="118"/>
      <c r="R471" s="118"/>
      <c r="S471" s="118"/>
      <c r="T471" s="118"/>
      <c r="U471" s="94"/>
      <c r="V471" s="118"/>
      <c r="W471" s="118"/>
    </row>
    <row r="472" ht="32.9" customHeight="1" spans="1:23">
      <c r="A472" s="23"/>
      <c r="B472" s="23"/>
      <c r="C472" s="23" t="s">
        <v>539</v>
      </c>
      <c r="D472" s="23"/>
      <c r="E472" s="23"/>
      <c r="F472" s="23"/>
      <c r="G472" s="23"/>
      <c r="H472" s="23"/>
      <c r="I472" s="118">
        <v>190000</v>
      </c>
      <c r="J472" s="118">
        <v>190000</v>
      </c>
      <c r="K472" s="118">
        <v>190000</v>
      </c>
      <c r="L472" s="118"/>
      <c r="M472" s="118"/>
      <c r="N472" s="118"/>
      <c r="O472" s="118"/>
      <c r="P472" s="118"/>
      <c r="Q472" s="118"/>
      <c r="R472" s="118"/>
      <c r="S472" s="118"/>
      <c r="T472" s="118"/>
      <c r="U472" s="94"/>
      <c r="V472" s="118"/>
      <c r="W472" s="118"/>
    </row>
    <row r="473" ht="32.9" customHeight="1" spans="1:23">
      <c r="A473" s="23" t="s">
        <v>520</v>
      </c>
      <c r="B473" s="117" t="s">
        <v>613</v>
      </c>
      <c r="C473" s="23" t="s">
        <v>539</v>
      </c>
      <c r="D473" s="23" t="s">
        <v>54</v>
      </c>
      <c r="E473" s="23" t="s">
        <v>161</v>
      </c>
      <c r="F473" s="23" t="s">
        <v>162</v>
      </c>
      <c r="G473" s="23" t="s">
        <v>259</v>
      </c>
      <c r="H473" s="23" t="s">
        <v>260</v>
      </c>
      <c r="I473" s="118">
        <v>190000</v>
      </c>
      <c r="J473" s="118">
        <v>190000</v>
      </c>
      <c r="K473" s="118">
        <v>190000</v>
      </c>
      <c r="L473" s="118"/>
      <c r="M473" s="118"/>
      <c r="N473" s="118"/>
      <c r="O473" s="118"/>
      <c r="P473" s="118"/>
      <c r="Q473" s="118"/>
      <c r="R473" s="118"/>
      <c r="S473" s="118"/>
      <c r="T473" s="118"/>
      <c r="U473" s="94"/>
      <c r="V473" s="118"/>
      <c r="W473" s="118"/>
    </row>
    <row r="474" ht="32.9" customHeight="1" spans="1:23">
      <c r="A474" s="23"/>
      <c r="B474" s="23"/>
      <c r="C474" s="23" t="s">
        <v>614</v>
      </c>
      <c r="D474" s="23"/>
      <c r="E474" s="23"/>
      <c r="F474" s="23"/>
      <c r="G474" s="23"/>
      <c r="H474" s="23"/>
      <c r="I474" s="118">
        <v>39580</v>
      </c>
      <c r="J474" s="118"/>
      <c r="K474" s="118"/>
      <c r="L474" s="118"/>
      <c r="M474" s="118"/>
      <c r="N474" s="118">
        <v>39580</v>
      </c>
      <c r="O474" s="118"/>
      <c r="P474" s="118"/>
      <c r="Q474" s="118"/>
      <c r="R474" s="118"/>
      <c r="S474" s="118"/>
      <c r="T474" s="118"/>
      <c r="U474" s="94"/>
      <c r="V474" s="118"/>
      <c r="W474" s="118"/>
    </row>
    <row r="475" ht="32.9" customHeight="1" spans="1:23">
      <c r="A475" s="23" t="s">
        <v>523</v>
      </c>
      <c r="B475" s="117" t="s">
        <v>615</v>
      </c>
      <c r="C475" s="23" t="s">
        <v>614</v>
      </c>
      <c r="D475" s="23" t="s">
        <v>58</v>
      </c>
      <c r="E475" s="23" t="s">
        <v>116</v>
      </c>
      <c r="F475" s="23" t="s">
        <v>117</v>
      </c>
      <c r="G475" s="23" t="s">
        <v>261</v>
      </c>
      <c r="H475" s="23" t="s">
        <v>262</v>
      </c>
      <c r="I475" s="118">
        <v>800</v>
      </c>
      <c r="J475" s="118"/>
      <c r="K475" s="118"/>
      <c r="L475" s="118"/>
      <c r="M475" s="118"/>
      <c r="N475" s="118">
        <v>800</v>
      </c>
      <c r="O475" s="118"/>
      <c r="P475" s="118"/>
      <c r="Q475" s="118"/>
      <c r="R475" s="118"/>
      <c r="S475" s="118"/>
      <c r="T475" s="118"/>
      <c r="U475" s="94"/>
      <c r="V475" s="118"/>
      <c r="W475" s="118"/>
    </row>
    <row r="476" ht="32.9" customHeight="1" spans="1:23">
      <c r="A476" s="23" t="s">
        <v>523</v>
      </c>
      <c r="B476" s="117" t="s">
        <v>615</v>
      </c>
      <c r="C476" s="23" t="s">
        <v>614</v>
      </c>
      <c r="D476" s="23" t="s">
        <v>58</v>
      </c>
      <c r="E476" s="23" t="s">
        <v>116</v>
      </c>
      <c r="F476" s="23" t="s">
        <v>117</v>
      </c>
      <c r="G476" s="23" t="s">
        <v>345</v>
      </c>
      <c r="H476" s="23" t="s">
        <v>346</v>
      </c>
      <c r="I476" s="118">
        <v>6000</v>
      </c>
      <c r="J476" s="118"/>
      <c r="K476" s="118"/>
      <c r="L476" s="118"/>
      <c r="M476" s="118"/>
      <c r="N476" s="118">
        <v>6000</v>
      </c>
      <c r="O476" s="118"/>
      <c r="P476" s="118"/>
      <c r="Q476" s="118"/>
      <c r="R476" s="118"/>
      <c r="S476" s="118"/>
      <c r="T476" s="118"/>
      <c r="U476" s="94"/>
      <c r="V476" s="118"/>
      <c r="W476" s="118"/>
    </row>
    <row r="477" ht="32.9" customHeight="1" spans="1:23">
      <c r="A477" s="23" t="s">
        <v>523</v>
      </c>
      <c r="B477" s="117" t="s">
        <v>615</v>
      </c>
      <c r="C477" s="23" t="s">
        <v>614</v>
      </c>
      <c r="D477" s="23" t="s">
        <v>58</v>
      </c>
      <c r="E477" s="23" t="s">
        <v>116</v>
      </c>
      <c r="F477" s="23" t="s">
        <v>117</v>
      </c>
      <c r="G477" s="23" t="s">
        <v>616</v>
      </c>
      <c r="H477" s="23" t="s">
        <v>101</v>
      </c>
      <c r="I477" s="118">
        <v>32780</v>
      </c>
      <c r="J477" s="118"/>
      <c r="K477" s="118"/>
      <c r="L477" s="118"/>
      <c r="M477" s="118"/>
      <c r="N477" s="118">
        <v>32780</v>
      </c>
      <c r="O477" s="118"/>
      <c r="P477" s="118"/>
      <c r="Q477" s="118"/>
      <c r="R477" s="118"/>
      <c r="S477" s="118"/>
      <c r="T477" s="118"/>
      <c r="U477" s="94"/>
      <c r="V477" s="118"/>
      <c r="W477" s="118"/>
    </row>
    <row r="478" ht="32.9" customHeight="1" spans="1:23">
      <c r="A478" s="23"/>
      <c r="B478" s="23"/>
      <c r="C478" s="23" t="s">
        <v>617</v>
      </c>
      <c r="D478" s="23"/>
      <c r="E478" s="23"/>
      <c r="F478" s="23"/>
      <c r="G478" s="23"/>
      <c r="H478" s="23"/>
      <c r="I478" s="118">
        <v>2250560</v>
      </c>
      <c r="J478" s="118">
        <v>2250560</v>
      </c>
      <c r="K478" s="118">
        <v>1500560</v>
      </c>
      <c r="L478" s="118"/>
      <c r="M478" s="118"/>
      <c r="N478" s="118"/>
      <c r="O478" s="118"/>
      <c r="P478" s="118"/>
      <c r="Q478" s="118"/>
      <c r="R478" s="118"/>
      <c r="S478" s="118"/>
      <c r="T478" s="118"/>
      <c r="U478" s="94"/>
      <c r="V478" s="118"/>
      <c r="W478" s="118"/>
    </row>
    <row r="479" ht="32.9" customHeight="1" spans="1:23">
      <c r="A479" s="23" t="s">
        <v>526</v>
      </c>
      <c r="B479" s="117" t="s">
        <v>618</v>
      </c>
      <c r="C479" s="23" t="s">
        <v>617</v>
      </c>
      <c r="D479" s="23" t="s">
        <v>58</v>
      </c>
      <c r="E479" s="23" t="s">
        <v>112</v>
      </c>
      <c r="F479" s="23" t="s">
        <v>113</v>
      </c>
      <c r="G479" s="23" t="s">
        <v>245</v>
      </c>
      <c r="H479" s="23" t="s">
        <v>246</v>
      </c>
      <c r="I479" s="118">
        <v>40000</v>
      </c>
      <c r="J479" s="118">
        <v>40000</v>
      </c>
      <c r="K479" s="118">
        <v>40000</v>
      </c>
      <c r="L479" s="118"/>
      <c r="M479" s="118"/>
      <c r="N479" s="118"/>
      <c r="O479" s="118"/>
      <c r="P479" s="118"/>
      <c r="Q479" s="118"/>
      <c r="R479" s="118"/>
      <c r="S479" s="118"/>
      <c r="T479" s="118"/>
      <c r="U479" s="94"/>
      <c r="V479" s="118"/>
      <c r="W479" s="118"/>
    </row>
    <row r="480" ht="32.9" customHeight="1" spans="1:23">
      <c r="A480" s="23" t="s">
        <v>526</v>
      </c>
      <c r="B480" s="117" t="s">
        <v>618</v>
      </c>
      <c r="C480" s="23" t="s">
        <v>617</v>
      </c>
      <c r="D480" s="23" t="s">
        <v>58</v>
      </c>
      <c r="E480" s="23" t="s">
        <v>112</v>
      </c>
      <c r="F480" s="23" t="s">
        <v>113</v>
      </c>
      <c r="G480" s="23" t="s">
        <v>247</v>
      </c>
      <c r="H480" s="23" t="s">
        <v>248</v>
      </c>
      <c r="I480" s="118">
        <v>30000</v>
      </c>
      <c r="J480" s="118">
        <v>30000</v>
      </c>
      <c r="K480" s="118">
        <v>30000</v>
      </c>
      <c r="L480" s="118"/>
      <c r="M480" s="118"/>
      <c r="N480" s="118"/>
      <c r="O480" s="118"/>
      <c r="P480" s="118"/>
      <c r="Q480" s="118"/>
      <c r="R480" s="118"/>
      <c r="S480" s="118"/>
      <c r="T480" s="118"/>
      <c r="U480" s="94"/>
      <c r="V480" s="118"/>
      <c r="W480" s="118"/>
    </row>
    <row r="481" ht="32.9" customHeight="1" spans="1:23">
      <c r="A481" s="23" t="s">
        <v>526</v>
      </c>
      <c r="B481" s="117" t="s">
        <v>618</v>
      </c>
      <c r="C481" s="23" t="s">
        <v>617</v>
      </c>
      <c r="D481" s="23" t="s">
        <v>58</v>
      </c>
      <c r="E481" s="23" t="s">
        <v>112</v>
      </c>
      <c r="F481" s="23" t="s">
        <v>113</v>
      </c>
      <c r="G481" s="23" t="s">
        <v>255</v>
      </c>
      <c r="H481" s="23" t="s">
        <v>256</v>
      </c>
      <c r="I481" s="118">
        <v>293000</v>
      </c>
      <c r="J481" s="118">
        <v>293000</v>
      </c>
      <c r="K481" s="118">
        <v>293000</v>
      </c>
      <c r="L481" s="118"/>
      <c r="M481" s="118"/>
      <c r="N481" s="118"/>
      <c r="O481" s="118"/>
      <c r="P481" s="118"/>
      <c r="Q481" s="118"/>
      <c r="R481" s="118"/>
      <c r="S481" s="118"/>
      <c r="T481" s="118"/>
      <c r="U481" s="94"/>
      <c r="V481" s="118"/>
      <c r="W481" s="118"/>
    </row>
    <row r="482" ht="32.9" customHeight="1" spans="1:23">
      <c r="A482" s="23" t="s">
        <v>526</v>
      </c>
      <c r="B482" s="117" t="s">
        <v>618</v>
      </c>
      <c r="C482" s="23" t="s">
        <v>617</v>
      </c>
      <c r="D482" s="23" t="s">
        <v>58</v>
      </c>
      <c r="E482" s="23" t="s">
        <v>112</v>
      </c>
      <c r="F482" s="23" t="s">
        <v>113</v>
      </c>
      <c r="G482" s="23" t="s">
        <v>257</v>
      </c>
      <c r="H482" s="23" t="s">
        <v>258</v>
      </c>
      <c r="I482" s="118">
        <v>12000</v>
      </c>
      <c r="J482" s="118">
        <v>12000</v>
      </c>
      <c r="K482" s="118">
        <v>12000</v>
      </c>
      <c r="L482" s="118"/>
      <c r="M482" s="118"/>
      <c r="N482" s="118"/>
      <c r="O482" s="118"/>
      <c r="P482" s="118"/>
      <c r="Q482" s="118"/>
      <c r="R482" s="118"/>
      <c r="S482" s="118"/>
      <c r="T482" s="118"/>
      <c r="U482" s="94"/>
      <c r="V482" s="118"/>
      <c r="W482" s="118"/>
    </row>
    <row r="483" ht="32.9" customHeight="1" spans="1:23">
      <c r="A483" s="23" t="s">
        <v>526</v>
      </c>
      <c r="B483" s="117" t="s">
        <v>618</v>
      </c>
      <c r="C483" s="23" t="s">
        <v>617</v>
      </c>
      <c r="D483" s="23" t="s">
        <v>58</v>
      </c>
      <c r="E483" s="23" t="s">
        <v>112</v>
      </c>
      <c r="F483" s="23" t="s">
        <v>113</v>
      </c>
      <c r="G483" s="23" t="s">
        <v>259</v>
      </c>
      <c r="H483" s="23" t="s">
        <v>260</v>
      </c>
      <c r="I483" s="118">
        <v>200000</v>
      </c>
      <c r="J483" s="118">
        <v>200000</v>
      </c>
      <c r="K483" s="118">
        <v>200000</v>
      </c>
      <c r="L483" s="118"/>
      <c r="M483" s="118"/>
      <c r="N483" s="118"/>
      <c r="O483" s="118"/>
      <c r="P483" s="118"/>
      <c r="Q483" s="118"/>
      <c r="R483" s="118"/>
      <c r="S483" s="118"/>
      <c r="T483" s="118"/>
      <c r="U483" s="94"/>
      <c r="V483" s="118"/>
      <c r="W483" s="118"/>
    </row>
    <row r="484" ht="32.9" customHeight="1" spans="1:23">
      <c r="A484" s="23" t="s">
        <v>526</v>
      </c>
      <c r="B484" s="117" t="s">
        <v>618</v>
      </c>
      <c r="C484" s="23" t="s">
        <v>617</v>
      </c>
      <c r="D484" s="23" t="s">
        <v>58</v>
      </c>
      <c r="E484" s="23" t="s">
        <v>112</v>
      </c>
      <c r="F484" s="23" t="s">
        <v>113</v>
      </c>
      <c r="G484" s="23" t="s">
        <v>329</v>
      </c>
      <c r="H484" s="23" t="s">
        <v>330</v>
      </c>
      <c r="I484" s="118">
        <v>100000</v>
      </c>
      <c r="J484" s="118">
        <v>100000</v>
      </c>
      <c r="K484" s="118">
        <v>100000</v>
      </c>
      <c r="L484" s="118"/>
      <c r="M484" s="118"/>
      <c r="N484" s="118"/>
      <c r="O484" s="118"/>
      <c r="P484" s="118"/>
      <c r="Q484" s="118"/>
      <c r="R484" s="118"/>
      <c r="S484" s="118"/>
      <c r="T484" s="118"/>
      <c r="U484" s="94"/>
      <c r="V484" s="118"/>
      <c r="W484" s="118"/>
    </row>
    <row r="485" ht="32.9" customHeight="1" spans="1:23">
      <c r="A485" s="23" t="s">
        <v>526</v>
      </c>
      <c r="B485" s="117" t="s">
        <v>618</v>
      </c>
      <c r="C485" s="23" t="s">
        <v>617</v>
      </c>
      <c r="D485" s="23" t="s">
        <v>58</v>
      </c>
      <c r="E485" s="23" t="s">
        <v>112</v>
      </c>
      <c r="F485" s="23" t="s">
        <v>113</v>
      </c>
      <c r="G485" s="23" t="s">
        <v>263</v>
      </c>
      <c r="H485" s="23" t="s">
        <v>264</v>
      </c>
      <c r="I485" s="118">
        <v>12000</v>
      </c>
      <c r="J485" s="118">
        <v>12000</v>
      </c>
      <c r="K485" s="118">
        <v>12000</v>
      </c>
      <c r="L485" s="118"/>
      <c r="M485" s="118"/>
      <c r="N485" s="118"/>
      <c r="O485" s="118"/>
      <c r="P485" s="118"/>
      <c r="Q485" s="118"/>
      <c r="R485" s="118"/>
      <c r="S485" s="118"/>
      <c r="T485" s="118"/>
      <c r="U485" s="94"/>
      <c r="V485" s="118"/>
      <c r="W485" s="118"/>
    </row>
    <row r="486" ht="32.9" customHeight="1" spans="1:23">
      <c r="A486" s="23" t="s">
        <v>526</v>
      </c>
      <c r="B486" s="117" t="s">
        <v>618</v>
      </c>
      <c r="C486" s="23" t="s">
        <v>617</v>
      </c>
      <c r="D486" s="23" t="s">
        <v>58</v>
      </c>
      <c r="E486" s="23" t="s">
        <v>112</v>
      </c>
      <c r="F486" s="23" t="s">
        <v>113</v>
      </c>
      <c r="G486" s="23" t="s">
        <v>345</v>
      </c>
      <c r="H486" s="23" t="s">
        <v>346</v>
      </c>
      <c r="I486" s="118">
        <v>13000</v>
      </c>
      <c r="J486" s="118">
        <v>13000</v>
      </c>
      <c r="K486" s="118">
        <v>13000</v>
      </c>
      <c r="L486" s="118"/>
      <c r="M486" s="118"/>
      <c r="N486" s="118"/>
      <c r="O486" s="118"/>
      <c r="P486" s="118"/>
      <c r="Q486" s="118"/>
      <c r="R486" s="118"/>
      <c r="S486" s="118"/>
      <c r="T486" s="118"/>
      <c r="U486" s="94"/>
      <c r="V486" s="118"/>
      <c r="W486" s="118"/>
    </row>
    <row r="487" ht="32.9" customHeight="1" spans="1:23">
      <c r="A487" s="23" t="s">
        <v>526</v>
      </c>
      <c r="B487" s="117" t="s">
        <v>618</v>
      </c>
      <c r="C487" s="23" t="s">
        <v>617</v>
      </c>
      <c r="D487" s="23" t="s">
        <v>58</v>
      </c>
      <c r="E487" s="23" t="s">
        <v>112</v>
      </c>
      <c r="F487" s="23" t="s">
        <v>113</v>
      </c>
      <c r="G487" s="23" t="s">
        <v>265</v>
      </c>
      <c r="H487" s="23" t="s">
        <v>266</v>
      </c>
      <c r="I487" s="118">
        <v>1101000</v>
      </c>
      <c r="J487" s="118">
        <v>1101000</v>
      </c>
      <c r="K487" s="118">
        <v>351000</v>
      </c>
      <c r="L487" s="118"/>
      <c r="M487" s="118"/>
      <c r="N487" s="118"/>
      <c r="O487" s="118"/>
      <c r="P487" s="118"/>
      <c r="Q487" s="118"/>
      <c r="R487" s="118"/>
      <c r="S487" s="118"/>
      <c r="T487" s="118"/>
      <c r="U487" s="94"/>
      <c r="V487" s="118"/>
      <c r="W487" s="118"/>
    </row>
    <row r="488" ht="32.9" customHeight="1" spans="1:23">
      <c r="A488" s="23" t="s">
        <v>526</v>
      </c>
      <c r="B488" s="117" t="s">
        <v>618</v>
      </c>
      <c r="C488" s="23" t="s">
        <v>617</v>
      </c>
      <c r="D488" s="23" t="s">
        <v>58</v>
      </c>
      <c r="E488" s="23" t="s">
        <v>112</v>
      </c>
      <c r="F488" s="23" t="s">
        <v>113</v>
      </c>
      <c r="G488" s="23" t="s">
        <v>236</v>
      </c>
      <c r="H488" s="23" t="s">
        <v>237</v>
      </c>
      <c r="I488" s="118">
        <v>180000</v>
      </c>
      <c r="J488" s="118">
        <v>180000</v>
      </c>
      <c r="K488" s="118">
        <v>180000</v>
      </c>
      <c r="L488" s="118"/>
      <c r="M488" s="118"/>
      <c r="N488" s="118"/>
      <c r="O488" s="118"/>
      <c r="P488" s="118"/>
      <c r="Q488" s="118"/>
      <c r="R488" s="118"/>
      <c r="S488" s="118"/>
      <c r="T488" s="118"/>
      <c r="U488" s="94"/>
      <c r="V488" s="118"/>
      <c r="W488" s="118"/>
    </row>
    <row r="489" ht="32.9" customHeight="1" spans="1:23">
      <c r="A489" s="23" t="s">
        <v>526</v>
      </c>
      <c r="B489" s="117" t="s">
        <v>618</v>
      </c>
      <c r="C489" s="23" t="s">
        <v>617</v>
      </c>
      <c r="D489" s="23" t="s">
        <v>58</v>
      </c>
      <c r="E489" s="23" t="s">
        <v>112</v>
      </c>
      <c r="F489" s="23" t="s">
        <v>113</v>
      </c>
      <c r="G489" s="23" t="s">
        <v>347</v>
      </c>
      <c r="H489" s="23" t="s">
        <v>348</v>
      </c>
      <c r="I489" s="118">
        <v>5000</v>
      </c>
      <c r="J489" s="118">
        <v>5000</v>
      </c>
      <c r="K489" s="118">
        <v>5000</v>
      </c>
      <c r="L489" s="118"/>
      <c r="M489" s="118"/>
      <c r="N489" s="118"/>
      <c r="O489" s="118"/>
      <c r="P489" s="118"/>
      <c r="Q489" s="118"/>
      <c r="R489" s="118"/>
      <c r="S489" s="118"/>
      <c r="T489" s="118"/>
      <c r="U489" s="94"/>
      <c r="V489" s="118"/>
      <c r="W489" s="118"/>
    </row>
    <row r="490" ht="32.9" customHeight="1" spans="1:23">
      <c r="A490" s="23" t="s">
        <v>526</v>
      </c>
      <c r="B490" s="117" t="s">
        <v>618</v>
      </c>
      <c r="C490" s="23" t="s">
        <v>617</v>
      </c>
      <c r="D490" s="23" t="s">
        <v>58</v>
      </c>
      <c r="E490" s="23" t="s">
        <v>112</v>
      </c>
      <c r="F490" s="23" t="s">
        <v>113</v>
      </c>
      <c r="G490" s="23" t="s">
        <v>243</v>
      </c>
      <c r="H490" s="23" t="s">
        <v>244</v>
      </c>
      <c r="I490" s="118">
        <v>94690</v>
      </c>
      <c r="J490" s="118">
        <v>94690</v>
      </c>
      <c r="K490" s="118">
        <v>94690</v>
      </c>
      <c r="L490" s="118"/>
      <c r="M490" s="118"/>
      <c r="N490" s="118"/>
      <c r="O490" s="118"/>
      <c r="P490" s="118"/>
      <c r="Q490" s="118"/>
      <c r="R490" s="118"/>
      <c r="S490" s="118"/>
      <c r="T490" s="118"/>
      <c r="U490" s="94"/>
      <c r="V490" s="118"/>
      <c r="W490" s="118"/>
    </row>
    <row r="491" ht="32.9" customHeight="1" spans="1:23">
      <c r="A491" s="23" t="s">
        <v>526</v>
      </c>
      <c r="B491" s="117" t="s">
        <v>618</v>
      </c>
      <c r="C491" s="23" t="s">
        <v>617</v>
      </c>
      <c r="D491" s="23" t="s">
        <v>58</v>
      </c>
      <c r="E491" s="23" t="s">
        <v>112</v>
      </c>
      <c r="F491" s="23" t="s">
        <v>113</v>
      </c>
      <c r="G491" s="23" t="s">
        <v>355</v>
      </c>
      <c r="H491" s="23" t="s">
        <v>356</v>
      </c>
      <c r="I491" s="118">
        <v>143700</v>
      </c>
      <c r="J491" s="118">
        <v>143700</v>
      </c>
      <c r="K491" s="118">
        <v>143700</v>
      </c>
      <c r="L491" s="118"/>
      <c r="M491" s="118"/>
      <c r="N491" s="118"/>
      <c r="O491" s="118"/>
      <c r="P491" s="118"/>
      <c r="Q491" s="118"/>
      <c r="R491" s="118"/>
      <c r="S491" s="118"/>
      <c r="T491" s="118"/>
      <c r="U491" s="94"/>
      <c r="V491" s="118"/>
      <c r="W491" s="118"/>
    </row>
    <row r="492" ht="32.9" customHeight="1" spans="1:23">
      <c r="A492" s="23" t="s">
        <v>526</v>
      </c>
      <c r="B492" s="117" t="s">
        <v>618</v>
      </c>
      <c r="C492" s="23" t="s">
        <v>617</v>
      </c>
      <c r="D492" s="23" t="s">
        <v>58</v>
      </c>
      <c r="E492" s="23" t="s">
        <v>112</v>
      </c>
      <c r="F492" s="23" t="s">
        <v>113</v>
      </c>
      <c r="G492" s="23" t="s">
        <v>619</v>
      </c>
      <c r="H492" s="23" t="s">
        <v>620</v>
      </c>
      <c r="I492" s="118">
        <v>26170</v>
      </c>
      <c r="J492" s="118">
        <v>26170</v>
      </c>
      <c r="K492" s="118">
        <v>26170</v>
      </c>
      <c r="L492" s="118"/>
      <c r="M492" s="118"/>
      <c r="N492" s="118"/>
      <c r="O492" s="118"/>
      <c r="P492" s="118"/>
      <c r="Q492" s="118"/>
      <c r="R492" s="118"/>
      <c r="S492" s="118"/>
      <c r="T492" s="118"/>
      <c r="U492" s="94"/>
      <c r="V492" s="118"/>
      <c r="W492" s="118"/>
    </row>
    <row r="493" ht="32.9" customHeight="1" spans="1:23">
      <c r="A493" s="23"/>
      <c r="B493" s="23"/>
      <c r="C493" s="23" t="s">
        <v>532</v>
      </c>
      <c r="D493" s="23"/>
      <c r="E493" s="23"/>
      <c r="F493" s="23"/>
      <c r="G493" s="23"/>
      <c r="H493" s="23"/>
      <c r="I493" s="118">
        <v>3221247</v>
      </c>
      <c r="J493" s="118">
        <v>1498540</v>
      </c>
      <c r="K493" s="118">
        <v>1498540</v>
      </c>
      <c r="L493" s="118"/>
      <c r="M493" s="118"/>
      <c r="N493" s="118"/>
      <c r="O493" s="118"/>
      <c r="P493" s="118"/>
      <c r="Q493" s="118"/>
      <c r="R493" s="118">
        <v>1722707</v>
      </c>
      <c r="S493" s="118"/>
      <c r="T493" s="118"/>
      <c r="U493" s="94"/>
      <c r="V493" s="118"/>
      <c r="W493" s="118">
        <v>1722707</v>
      </c>
    </row>
    <row r="494" ht="32.9" customHeight="1" spans="1:23">
      <c r="A494" s="23" t="s">
        <v>520</v>
      </c>
      <c r="B494" s="117" t="s">
        <v>621</v>
      </c>
      <c r="C494" s="23" t="s">
        <v>532</v>
      </c>
      <c r="D494" s="23" t="s">
        <v>58</v>
      </c>
      <c r="E494" s="23" t="s">
        <v>159</v>
      </c>
      <c r="F494" s="23" t="s">
        <v>160</v>
      </c>
      <c r="G494" s="23" t="s">
        <v>247</v>
      </c>
      <c r="H494" s="23" t="s">
        <v>248</v>
      </c>
      <c r="I494" s="118">
        <v>3040</v>
      </c>
      <c r="J494" s="118">
        <v>3040</v>
      </c>
      <c r="K494" s="118">
        <v>3040</v>
      </c>
      <c r="L494" s="118"/>
      <c r="M494" s="118"/>
      <c r="N494" s="118"/>
      <c r="O494" s="118"/>
      <c r="P494" s="118"/>
      <c r="Q494" s="118"/>
      <c r="R494" s="118"/>
      <c r="S494" s="118"/>
      <c r="T494" s="118"/>
      <c r="U494" s="94"/>
      <c r="V494" s="118"/>
      <c r="W494" s="118"/>
    </row>
    <row r="495" ht="32.9" customHeight="1" spans="1:23">
      <c r="A495" s="23" t="s">
        <v>520</v>
      </c>
      <c r="B495" s="117" t="s">
        <v>621</v>
      </c>
      <c r="C495" s="23" t="s">
        <v>532</v>
      </c>
      <c r="D495" s="23" t="s">
        <v>58</v>
      </c>
      <c r="E495" s="23" t="s">
        <v>159</v>
      </c>
      <c r="F495" s="23" t="s">
        <v>160</v>
      </c>
      <c r="G495" s="23" t="s">
        <v>257</v>
      </c>
      <c r="H495" s="23" t="s">
        <v>258</v>
      </c>
      <c r="I495" s="118">
        <v>51760</v>
      </c>
      <c r="J495" s="118">
        <v>51760</v>
      </c>
      <c r="K495" s="118">
        <v>51760</v>
      </c>
      <c r="L495" s="118"/>
      <c r="M495" s="118"/>
      <c r="N495" s="118"/>
      <c r="O495" s="118"/>
      <c r="P495" s="118"/>
      <c r="Q495" s="118"/>
      <c r="R495" s="118"/>
      <c r="S495" s="118"/>
      <c r="T495" s="118"/>
      <c r="U495" s="94"/>
      <c r="V495" s="118"/>
      <c r="W495" s="118"/>
    </row>
    <row r="496" ht="32.9" customHeight="1" spans="1:23">
      <c r="A496" s="23" t="s">
        <v>520</v>
      </c>
      <c r="B496" s="117" t="s">
        <v>621</v>
      </c>
      <c r="C496" s="23" t="s">
        <v>532</v>
      </c>
      <c r="D496" s="23" t="s">
        <v>58</v>
      </c>
      <c r="E496" s="23" t="s">
        <v>161</v>
      </c>
      <c r="F496" s="23" t="s">
        <v>162</v>
      </c>
      <c r="G496" s="23" t="s">
        <v>247</v>
      </c>
      <c r="H496" s="23" t="s">
        <v>248</v>
      </c>
      <c r="I496" s="118">
        <v>17360</v>
      </c>
      <c r="J496" s="118">
        <v>17360</v>
      </c>
      <c r="K496" s="118">
        <v>17360</v>
      </c>
      <c r="L496" s="118"/>
      <c r="M496" s="118"/>
      <c r="N496" s="118"/>
      <c r="O496" s="118"/>
      <c r="P496" s="118"/>
      <c r="Q496" s="118"/>
      <c r="R496" s="118"/>
      <c r="S496" s="118"/>
      <c r="T496" s="118"/>
      <c r="U496" s="94"/>
      <c r="V496" s="118"/>
      <c r="W496" s="118"/>
    </row>
    <row r="497" ht="32.9" customHeight="1" spans="1:23">
      <c r="A497" s="23" t="s">
        <v>520</v>
      </c>
      <c r="B497" s="117" t="s">
        <v>621</v>
      </c>
      <c r="C497" s="23" t="s">
        <v>532</v>
      </c>
      <c r="D497" s="23" t="s">
        <v>58</v>
      </c>
      <c r="E497" s="23" t="s">
        <v>161</v>
      </c>
      <c r="F497" s="23" t="s">
        <v>162</v>
      </c>
      <c r="G497" s="23" t="s">
        <v>257</v>
      </c>
      <c r="H497" s="23" t="s">
        <v>258</v>
      </c>
      <c r="I497" s="118">
        <v>647370</v>
      </c>
      <c r="J497" s="118">
        <v>394780</v>
      </c>
      <c r="K497" s="118">
        <v>394780</v>
      </c>
      <c r="L497" s="118"/>
      <c r="M497" s="118"/>
      <c r="N497" s="118"/>
      <c r="O497" s="118"/>
      <c r="P497" s="118"/>
      <c r="Q497" s="118"/>
      <c r="R497" s="118">
        <v>252590</v>
      </c>
      <c r="S497" s="118"/>
      <c r="T497" s="118"/>
      <c r="U497" s="94"/>
      <c r="V497" s="118"/>
      <c r="W497" s="118">
        <v>252590</v>
      </c>
    </row>
    <row r="498" ht="32.9" customHeight="1" spans="1:23">
      <c r="A498" s="23" t="s">
        <v>520</v>
      </c>
      <c r="B498" s="117" t="s">
        <v>621</v>
      </c>
      <c r="C498" s="23" t="s">
        <v>532</v>
      </c>
      <c r="D498" s="23" t="s">
        <v>58</v>
      </c>
      <c r="E498" s="23" t="s">
        <v>161</v>
      </c>
      <c r="F498" s="23" t="s">
        <v>162</v>
      </c>
      <c r="G498" s="23" t="s">
        <v>259</v>
      </c>
      <c r="H498" s="23" t="s">
        <v>260</v>
      </c>
      <c r="I498" s="118">
        <v>12718</v>
      </c>
      <c r="J498" s="118"/>
      <c r="K498" s="118"/>
      <c r="L498" s="118"/>
      <c r="M498" s="118"/>
      <c r="N498" s="118"/>
      <c r="O498" s="118"/>
      <c r="P498" s="118"/>
      <c r="Q498" s="118"/>
      <c r="R498" s="118">
        <v>12718</v>
      </c>
      <c r="S498" s="118"/>
      <c r="T498" s="118"/>
      <c r="U498" s="94"/>
      <c r="V498" s="118"/>
      <c r="W498" s="118">
        <v>12718</v>
      </c>
    </row>
    <row r="499" ht="32.9" customHeight="1" spans="1:23">
      <c r="A499" s="23" t="s">
        <v>520</v>
      </c>
      <c r="B499" s="117" t="s">
        <v>621</v>
      </c>
      <c r="C499" s="23" t="s">
        <v>532</v>
      </c>
      <c r="D499" s="23" t="s">
        <v>58</v>
      </c>
      <c r="E499" s="23" t="s">
        <v>161</v>
      </c>
      <c r="F499" s="23" t="s">
        <v>162</v>
      </c>
      <c r="G499" s="23" t="s">
        <v>263</v>
      </c>
      <c r="H499" s="23" t="s">
        <v>264</v>
      </c>
      <c r="I499" s="118">
        <v>101000</v>
      </c>
      <c r="J499" s="118">
        <v>90000</v>
      </c>
      <c r="K499" s="118">
        <v>90000</v>
      </c>
      <c r="L499" s="118"/>
      <c r="M499" s="118"/>
      <c r="N499" s="118"/>
      <c r="O499" s="118"/>
      <c r="P499" s="118"/>
      <c r="Q499" s="118"/>
      <c r="R499" s="118">
        <v>11000</v>
      </c>
      <c r="S499" s="118"/>
      <c r="T499" s="118"/>
      <c r="U499" s="94"/>
      <c r="V499" s="118"/>
      <c r="W499" s="118">
        <v>11000</v>
      </c>
    </row>
    <row r="500" ht="32.9" customHeight="1" spans="1:23">
      <c r="A500" s="23" t="s">
        <v>520</v>
      </c>
      <c r="B500" s="117" t="s">
        <v>621</v>
      </c>
      <c r="C500" s="23" t="s">
        <v>532</v>
      </c>
      <c r="D500" s="23" t="s">
        <v>58</v>
      </c>
      <c r="E500" s="23" t="s">
        <v>161</v>
      </c>
      <c r="F500" s="23" t="s">
        <v>162</v>
      </c>
      <c r="G500" s="23" t="s">
        <v>343</v>
      </c>
      <c r="H500" s="23" t="s">
        <v>344</v>
      </c>
      <c r="I500" s="118">
        <v>199076</v>
      </c>
      <c r="J500" s="118">
        <v>18000</v>
      </c>
      <c r="K500" s="118">
        <v>18000</v>
      </c>
      <c r="L500" s="118"/>
      <c r="M500" s="118"/>
      <c r="N500" s="118"/>
      <c r="O500" s="118"/>
      <c r="P500" s="118"/>
      <c r="Q500" s="118"/>
      <c r="R500" s="118">
        <v>181076</v>
      </c>
      <c r="S500" s="118"/>
      <c r="T500" s="118"/>
      <c r="U500" s="94"/>
      <c r="V500" s="118"/>
      <c r="W500" s="118">
        <v>181076</v>
      </c>
    </row>
    <row r="501" ht="32.9" customHeight="1" spans="1:23">
      <c r="A501" s="23" t="s">
        <v>520</v>
      </c>
      <c r="B501" s="117" t="s">
        <v>621</v>
      </c>
      <c r="C501" s="23" t="s">
        <v>532</v>
      </c>
      <c r="D501" s="23" t="s">
        <v>58</v>
      </c>
      <c r="E501" s="23" t="s">
        <v>161</v>
      </c>
      <c r="F501" s="23" t="s">
        <v>162</v>
      </c>
      <c r="G501" s="23" t="s">
        <v>345</v>
      </c>
      <c r="H501" s="23" t="s">
        <v>346</v>
      </c>
      <c r="I501" s="118">
        <v>359400</v>
      </c>
      <c r="J501" s="118">
        <v>116600</v>
      </c>
      <c r="K501" s="118">
        <v>116600</v>
      </c>
      <c r="L501" s="118"/>
      <c r="M501" s="118"/>
      <c r="N501" s="118"/>
      <c r="O501" s="118"/>
      <c r="P501" s="118"/>
      <c r="Q501" s="118"/>
      <c r="R501" s="118">
        <v>242800</v>
      </c>
      <c r="S501" s="118"/>
      <c r="T501" s="118"/>
      <c r="U501" s="94"/>
      <c r="V501" s="118"/>
      <c r="W501" s="118">
        <v>242800</v>
      </c>
    </row>
    <row r="502" ht="32.9" customHeight="1" spans="1:23">
      <c r="A502" s="23" t="s">
        <v>520</v>
      </c>
      <c r="B502" s="117" t="s">
        <v>621</v>
      </c>
      <c r="C502" s="23" t="s">
        <v>532</v>
      </c>
      <c r="D502" s="23" t="s">
        <v>58</v>
      </c>
      <c r="E502" s="23" t="s">
        <v>161</v>
      </c>
      <c r="F502" s="23" t="s">
        <v>162</v>
      </c>
      <c r="G502" s="23" t="s">
        <v>265</v>
      </c>
      <c r="H502" s="23" t="s">
        <v>266</v>
      </c>
      <c r="I502" s="118">
        <v>900905</v>
      </c>
      <c r="J502" s="118">
        <v>335905</v>
      </c>
      <c r="K502" s="118">
        <v>335905</v>
      </c>
      <c r="L502" s="118"/>
      <c r="M502" s="118"/>
      <c r="N502" s="118"/>
      <c r="O502" s="118"/>
      <c r="P502" s="118"/>
      <c r="Q502" s="118"/>
      <c r="R502" s="118">
        <v>565000</v>
      </c>
      <c r="S502" s="118"/>
      <c r="T502" s="118"/>
      <c r="U502" s="94"/>
      <c r="V502" s="118"/>
      <c r="W502" s="118">
        <v>565000</v>
      </c>
    </row>
    <row r="503" ht="32.9" customHeight="1" spans="1:23">
      <c r="A503" s="23" t="s">
        <v>520</v>
      </c>
      <c r="B503" s="117" t="s">
        <v>621</v>
      </c>
      <c r="C503" s="23" t="s">
        <v>532</v>
      </c>
      <c r="D503" s="23" t="s">
        <v>58</v>
      </c>
      <c r="E503" s="23" t="s">
        <v>161</v>
      </c>
      <c r="F503" s="23" t="s">
        <v>162</v>
      </c>
      <c r="G503" s="23" t="s">
        <v>243</v>
      </c>
      <c r="H503" s="23" t="s">
        <v>244</v>
      </c>
      <c r="I503" s="118">
        <v>214295</v>
      </c>
      <c r="J503" s="118">
        <v>4295</v>
      </c>
      <c r="K503" s="118">
        <v>4295</v>
      </c>
      <c r="L503" s="118"/>
      <c r="M503" s="118"/>
      <c r="N503" s="118"/>
      <c r="O503" s="118"/>
      <c r="P503" s="118"/>
      <c r="Q503" s="118"/>
      <c r="R503" s="118">
        <v>210000</v>
      </c>
      <c r="S503" s="118"/>
      <c r="T503" s="118"/>
      <c r="U503" s="94"/>
      <c r="V503" s="118"/>
      <c r="W503" s="118">
        <v>210000</v>
      </c>
    </row>
    <row r="504" ht="32.9" customHeight="1" spans="1:23">
      <c r="A504" s="23" t="s">
        <v>520</v>
      </c>
      <c r="B504" s="117" t="s">
        <v>621</v>
      </c>
      <c r="C504" s="23" t="s">
        <v>532</v>
      </c>
      <c r="D504" s="23" t="s">
        <v>58</v>
      </c>
      <c r="E504" s="23" t="s">
        <v>161</v>
      </c>
      <c r="F504" s="23" t="s">
        <v>162</v>
      </c>
      <c r="G504" s="23" t="s">
        <v>449</v>
      </c>
      <c r="H504" s="23" t="s">
        <v>450</v>
      </c>
      <c r="I504" s="118">
        <v>360640</v>
      </c>
      <c r="J504" s="118">
        <v>156000</v>
      </c>
      <c r="K504" s="118">
        <v>156000</v>
      </c>
      <c r="L504" s="118"/>
      <c r="M504" s="118"/>
      <c r="N504" s="118"/>
      <c r="O504" s="118"/>
      <c r="P504" s="118"/>
      <c r="Q504" s="118"/>
      <c r="R504" s="118">
        <v>204640</v>
      </c>
      <c r="S504" s="118"/>
      <c r="T504" s="118"/>
      <c r="U504" s="94"/>
      <c r="V504" s="118"/>
      <c r="W504" s="118">
        <v>204640</v>
      </c>
    </row>
    <row r="505" ht="32.9" customHeight="1" spans="1:23">
      <c r="A505" s="23" t="s">
        <v>520</v>
      </c>
      <c r="B505" s="117" t="s">
        <v>621</v>
      </c>
      <c r="C505" s="23" t="s">
        <v>532</v>
      </c>
      <c r="D505" s="23" t="s">
        <v>58</v>
      </c>
      <c r="E505" s="23" t="s">
        <v>165</v>
      </c>
      <c r="F505" s="23" t="s">
        <v>166</v>
      </c>
      <c r="G505" s="23" t="s">
        <v>247</v>
      </c>
      <c r="H505" s="23" t="s">
        <v>248</v>
      </c>
      <c r="I505" s="118">
        <v>23440</v>
      </c>
      <c r="J505" s="118">
        <v>23440</v>
      </c>
      <c r="K505" s="118">
        <v>23440</v>
      </c>
      <c r="L505" s="118"/>
      <c r="M505" s="118"/>
      <c r="N505" s="118"/>
      <c r="O505" s="118"/>
      <c r="P505" s="118"/>
      <c r="Q505" s="118"/>
      <c r="R505" s="118"/>
      <c r="S505" s="118"/>
      <c r="T505" s="118"/>
      <c r="U505" s="94"/>
      <c r="V505" s="118"/>
      <c r="W505" s="118"/>
    </row>
    <row r="506" ht="32.9" customHeight="1" spans="1:23">
      <c r="A506" s="23" t="s">
        <v>520</v>
      </c>
      <c r="B506" s="117" t="s">
        <v>621</v>
      </c>
      <c r="C506" s="23" t="s">
        <v>532</v>
      </c>
      <c r="D506" s="23" t="s">
        <v>58</v>
      </c>
      <c r="E506" s="23" t="s">
        <v>165</v>
      </c>
      <c r="F506" s="23" t="s">
        <v>166</v>
      </c>
      <c r="G506" s="23" t="s">
        <v>257</v>
      </c>
      <c r="H506" s="23" t="s">
        <v>258</v>
      </c>
      <c r="I506" s="118">
        <v>33360</v>
      </c>
      <c r="J506" s="118">
        <v>33360</v>
      </c>
      <c r="K506" s="118">
        <v>33360</v>
      </c>
      <c r="L506" s="118"/>
      <c r="M506" s="118"/>
      <c r="N506" s="118"/>
      <c r="O506" s="118"/>
      <c r="P506" s="118"/>
      <c r="Q506" s="118"/>
      <c r="R506" s="118"/>
      <c r="S506" s="118"/>
      <c r="T506" s="118"/>
      <c r="U506" s="94"/>
      <c r="V506" s="118"/>
      <c r="W506" s="118"/>
    </row>
    <row r="507" ht="32.9" customHeight="1" spans="1:23">
      <c r="A507" s="23" t="s">
        <v>520</v>
      </c>
      <c r="B507" s="117" t="s">
        <v>621</v>
      </c>
      <c r="C507" s="23" t="s">
        <v>532</v>
      </c>
      <c r="D507" s="23" t="s">
        <v>58</v>
      </c>
      <c r="E507" s="23" t="s">
        <v>165</v>
      </c>
      <c r="F507" s="23" t="s">
        <v>166</v>
      </c>
      <c r="G507" s="23" t="s">
        <v>263</v>
      </c>
      <c r="H507" s="23" t="s">
        <v>264</v>
      </c>
      <c r="I507" s="118">
        <v>8800</v>
      </c>
      <c r="J507" s="118">
        <v>8800</v>
      </c>
      <c r="K507" s="118">
        <v>8800</v>
      </c>
      <c r="L507" s="118"/>
      <c r="M507" s="118"/>
      <c r="N507" s="118"/>
      <c r="O507" s="118"/>
      <c r="P507" s="118"/>
      <c r="Q507" s="118"/>
      <c r="R507" s="118"/>
      <c r="S507" s="118"/>
      <c r="T507" s="118"/>
      <c r="U507" s="94"/>
      <c r="V507" s="118"/>
      <c r="W507" s="118"/>
    </row>
    <row r="508" ht="32.9" customHeight="1" spans="1:23">
      <c r="A508" s="23" t="s">
        <v>520</v>
      </c>
      <c r="B508" s="117" t="s">
        <v>621</v>
      </c>
      <c r="C508" s="23" t="s">
        <v>532</v>
      </c>
      <c r="D508" s="23" t="s">
        <v>58</v>
      </c>
      <c r="E508" s="23" t="s">
        <v>165</v>
      </c>
      <c r="F508" s="23" t="s">
        <v>166</v>
      </c>
      <c r="G508" s="23" t="s">
        <v>345</v>
      </c>
      <c r="H508" s="23" t="s">
        <v>346</v>
      </c>
      <c r="I508" s="118">
        <v>15200</v>
      </c>
      <c r="J508" s="118">
        <v>15200</v>
      </c>
      <c r="K508" s="118">
        <v>15200</v>
      </c>
      <c r="L508" s="118"/>
      <c r="M508" s="118"/>
      <c r="N508" s="118"/>
      <c r="O508" s="118"/>
      <c r="P508" s="118"/>
      <c r="Q508" s="118"/>
      <c r="R508" s="118"/>
      <c r="S508" s="118"/>
      <c r="T508" s="118"/>
      <c r="U508" s="94"/>
      <c r="V508" s="118"/>
      <c r="W508" s="118"/>
    </row>
    <row r="509" ht="32.9" customHeight="1" spans="1:23">
      <c r="A509" s="23" t="s">
        <v>520</v>
      </c>
      <c r="B509" s="117" t="s">
        <v>621</v>
      </c>
      <c r="C509" s="23" t="s">
        <v>532</v>
      </c>
      <c r="D509" s="23" t="s">
        <v>58</v>
      </c>
      <c r="E509" s="23" t="s">
        <v>165</v>
      </c>
      <c r="F509" s="23" t="s">
        <v>166</v>
      </c>
      <c r="G509" s="23" t="s">
        <v>265</v>
      </c>
      <c r="H509" s="23" t="s">
        <v>266</v>
      </c>
      <c r="I509" s="118">
        <v>230000</v>
      </c>
      <c r="J509" s="118">
        <v>230000</v>
      </c>
      <c r="K509" s="118">
        <v>230000</v>
      </c>
      <c r="L509" s="118"/>
      <c r="M509" s="118"/>
      <c r="N509" s="118"/>
      <c r="O509" s="118"/>
      <c r="P509" s="118"/>
      <c r="Q509" s="118"/>
      <c r="R509" s="118"/>
      <c r="S509" s="118"/>
      <c r="T509" s="118"/>
      <c r="U509" s="94"/>
      <c r="V509" s="118"/>
      <c r="W509" s="118"/>
    </row>
    <row r="510" ht="32.9" customHeight="1" spans="1:23">
      <c r="A510" s="23" t="s">
        <v>520</v>
      </c>
      <c r="B510" s="117" t="s">
        <v>621</v>
      </c>
      <c r="C510" s="23" t="s">
        <v>532</v>
      </c>
      <c r="D510" s="23" t="s">
        <v>58</v>
      </c>
      <c r="E510" s="23" t="s">
        <v>167</v>
      </c>
      <c r="F510" s="23" t="s">
        <v>168</v>
      </c>
      <c r="G510" s="23" t="s">
        <v>257</v>
      </c>
      <c r="H510" s="23" t="s">
        <v>258</v>
      </c>
      <c r="I510" s="118">
        <v>8600</v>
      </c>
      <c r="J510" s="118"/>
      <c r="K510" s="118"/>
      <c r="L510" s="118"/>
      <c r="M510" s="118"/>
      <c r="N510" s="118"/>
      <c r="O510" s="118"/>
      <c r="P510" s="118"/>
      <c r="Q510" s="118"/>
      <c r="R510" s="118">
        <v>8600</v>
      </c>
      <c r="S510" s="118"/>
      <c r="T510" s="118"/>
      <c r="U510" s="94"/>
      <c r="V510" s="118"/>
      <c r="W510" s="118">
        <v>8600</v>
      </c>
    </row>
    <row r="511" ht="32.9" customHeight="1" spans="1:23">
      <c r="A511" s="23" t="s">
        <v>520</v>
      </c>
      <c r="B511" s="117" t="s">
        <v>621</v>
      </c>
      <c r="C511" s="23" t="s">
        <v>532</v>
      </c>
      <c r="D511" s="23" t="s">
        <v>58</v>
      </c>
      <c r="E511" s="23" t="s">
        <v>167</v>
      </c>
      <c r="F511" s="23" t="s">
        <v>168</v>
      </c>
      <c r="G511" s="23" t="s">
        <v>345</v>
      </c>
      <c r="H511" s="23" t="s">
        <v>346</v>
      </c>
      <c r="I511" s="118">
        <v>15200</v>
      </c>
      <c r="J511" s="118"/>
      <c r="K511" s="118"/>
      <c r="L511" s="118"/>
      <c r="M511" s="118"/>
      <c r="N511" s="118"/>
      <c r="O511" s="118"/>
      <c r="P511" s="118"/>
      <c r="Q511" s="118"/>
      <c r="R511" s="118">
        <v>15200</v>
      </c>
      <c r="S511" s="118"/>
      <c r="T511" s="118"/>
      <c r="U511" s="94"/>
      <c r="V511" s="118"/>
      <c r="W511" s="118">
        <v>15200</v>
      </c>
    </row>
    <row r="512" ht="32.9" customHeight="1" spans="1:23">
      <c r="A512" s="23" t="s">
        <v>520</v>
      </c>
      <c r="B512" s="117" t="s">
        <v>621</v>
      </c>
      <c r="C512" s="23" t="s">
        <v>532</v>
      </c>
      <c r="D512" s="23" t="s">
        <v>58</v>
      </c>
      <c r="E512" s="23" t="s">
        <v>167</v>
      </c>
      <c r="F512" s="23" t="s">
        <v>168</v>
      </c>
      <c r="G512" s="23" t="s">
        <v>265</v>
      </c>
      <c r="H512" s="23" t="s">
        <v>266</v>
      </c>
      <c r="I512" s="118">
        <v>15000</v>
      </c>
      <c r="J512" s="118"/>
      <c r="K512" s="118"/>
      <c r="L512" s="118"/>
      <c r="M512" s="118"/>
      <c r="N512" s="118"/>
      <c r="O512" s="118"/>
      <c r="P512" s="118"/>
      <c r="Q512" s="118"/>
      <c r="R512" s="118">
        <v>15000</v>
      </c>
      <c r="S512" s="118"/>
      <c r="T512" s="118"/>
      <c r="U512" s="94"/>
      <c r="V512" s="118"/>
      <c r="W512" s="118">
        <v>15000</v>
      </c>
    </row>
    <row r="513" ht="32.9" customHeight="1" spans="1:23">
      <c r="A513" s="23" t="s">
        <v>520</v>
      </c>
      <c r="B513" s="117" t="s">
        <v>621</v>
      </c>
      <c r="C513" s="23" t="s">
        <v>532</v>
      </c>
      <c r="D513" s="23" t="s">
        <v>58</v>
      </c>
      <c r="E513" s="23" t="s">
        <v>167</v>
      </c>
      <c r="F513" s="23" t="s">
        <v>168</v>
      </c>
      <c r="G513" s="23" t="s">
        <v>243</v>
      </c>
      <c r="H513" s="23" t="s">
        <v>244</v>
      </c>
      <c r="I513" s="118">
        <v>4083</v>
      </c>
      <c r="J513" s="118"/>
      <c r="K513" s="118"/>
      <c r="L513" s="118"/>
      <c r="M513" s="118"/>
      <c r="N513" s="118"/>
      <c r="O513" s="118"/>
      <c r="P513" s="118"/>
      <c r="Q513" s="118"/>
      <c r="R513" s="118">
        <v>4083</v>
      </c>
      <c r="S513" s="118"/>
      <c r="T513" s="118"/>
      <c r="U513" s="94"/>
      <c r="V513" s="118"/>
      <c r="W513" s="118">
        <v>4083</v>
      </c>
    </row>
    <row r="514" ht="32.9" customHeight="1" spans="1:23">
      <c r="A514" s="23"/>
      <c r="B514" s="23"/>
      <c r="C514" s="23" t="s">
        <v>622</v>
      </c>
      <c r="D514" s="23"/>
      <c r="E514" s="23"/>
      <c r="F514" s="23"/>
      <c r="G514" s="23"/>
      <c r="H514" s="23"/>
      <c r="I514" s="118">
        <v>31200</v>
      </c>
      <c r="J514" s="118">
        <v>31200</v>
      </c>
      <c r="K514" s="118">
        <v>31200</v>
      </c>
      <c r="L514" s="118"/>
      <c r="M514" s="118"/>
      <c r="N514" s="118"/>
      <c r="O514" s="118"/>
      <c r="P514" s="118"/>
      <c r="Q514" s="118"/>
      <c r="R514" s="118"/>
      <c r="S514" s="118"/>
      <c r="T514" s="118"/>
      <c r="U514" s="94"/>
      <c r="V514" s="118"/>
      <c r="W514" s="118"/>
    </row>
    <row r="515" ht="32.9" customHeight="1" spans="1:23">
      <c r="A515" s="23" t="s">
        <v>526</v>
      </c>
      <c r="B515" s="117" t="s">
        <v>623</v>
      </c>
      <c r="C515" s="23" t="s">
        <v>622</v>
      </c>
      <c r="D515" s="23" t="s">
        <v>58</v>
      </c>
      <c r="E515" s="23" t="s">
        <v>112</v>
      </c>
      <c r="F515" s="23" t="s">
        <v>113</v>
      </c>
      <c r="G515" s="23" t="s">
        <v>329</v>
      </c>
      <c r="H515" s="23" t="s">
        <v>330</v>
      </c>
      <c r="I515" s="118">
        <v>31200</v>
      </c>
      <c r="J515" s="118">
        <v>31200</v>
      </c>
      <c r="K515" s="118">
        <v>31200</v>
      </c>
      <c r="L515" s="118"/>
      <c r="M515" s="118"/>
      <c r="N515" s="118"/>
      <c r="O515" s="118"/>
      <c r="P515" s="118"/>
      <c r="Q515" s="118"/>
      <c r="R515" s="118"/>
      <c r="S515" s="118"/>
      <c r="T515" s="118"/>
      <c r="U515" s="94"/>
      <c r="V515" s="118"/>
      <c r="W515" s="118"/>
    </row>
    <row r="516" ht="32.9" customHeight="1" spans="1:23">
      <c r="A516" s="23"/>
      <c r="B516" s="23"/>
      <c r="C516" s="23" t="s">
        <v>624</v>
      </c>
      <c r="D516" s="23"/>
      <c r="E516" s="23"/>
      <c r="F516" s="23"/>
      <c r="G516" s="23"/>
      <c r="H516" s="23"/>
      <c r="I516" s="118">
        <v>7500000</v>
      </c>
      <c r="J516" s="118"/>
      <c r="K516" s="118"/>
      <c r="L516" s="118"/>
      <c r="M516" s="118"/>
      <c r="N516" s="118">
        <v>7500000</v>
      </c>
      <c r="O516" s="118"/>
      <c r="P516" s="118"/>
      <c r="Q516" s="118"/>
      <c r="R516" s="118"/>
      <c r="S516" s="118"/>
      <c r="T516" s="118"/>
      <c r="U516" s="94"/>
      <c r="V516" s="118"/>
      <c r="W516" s="118"/>
    </row>
    <row r="517" ht="32.9" customHeight="1" spans="1:23">
      <c r="A517" s="23" t="s">
        <v>523</v>
      </c>
      <c r="B517" s="117" t="s">
        <v>625</v>
      </c>
      <c r="C517" s="23" t="s">
        <v>624</v>
      </c>
      <c r="D517" s="23" t="s">
        <v>60</v>
      </c>
      <c r="E517" s="23" t="s">
        <v>157</v>
      </c>
      <c r="F517" s="23" t="s">
        <v>158</v>
      </c>
      <c r="G517" s="23" t="s">
        <v>626</v>
      </c>
      <c r="H517" s="23" t="s">
        <v>627</v>
      </c>
      <c r="I517" s="118">
        <v>7500000</v>
      </c>
      <c r="J517" s="118"/>
      <c r="K517" s="118"/>
      <c r="L517" s="118"/>
      <c r="M517" s="118"/>
      <c r="N517" s="118">
        <v>7500000</v>
      </c>
      <c r="O517" s="118"/>
      <c r="P517" s="118"/>
      <c r="Q517" s="118"/>
      <c r="R517" s="118"/>
      <c r="S517" s="118"/>
      <c r="T517" s="118"/>
      <c r="U517" s="94"/>
      <c r="V517" s="118"/>
      <c r="W517" s="118"/>
    </row>
    <row r="518" ht="32.9" customHeight="1" spans="1:23">
      <c r="A518" s="23"/>
      <c r="B518" s="23"/>
      <c r="C518" s="23" t="s">
        <v>544</v>
      </c>
      <c r="D518" s="23"/>
      <c r="E518" s="23"/>
      <c r="F518" s="23"/>
      <c r="G518" s="23"/>
      <c r="H518" s="23"/>
      <c r="I518" s="118">
        <v>480000</v>
      </c>
      <c r="J518" s="118">
        <v>480000</v>
      </c>
      <c r="K518" s="118">
        <v>480000</v>
      </c>
      <c r="L518" s="118"/>
      <c r="M518" s="118"/>
      <c r="N518" s="118"/>
      <c r="O518" s="118"/>
      <c r="P518" s="118"/>
      <c r="Q518" s="118"/>
      <c r="R518" s="118"/>
      <c r="S518" s="118"/>
      <c r="T518" s="118"/>
      <c r="U518" s="94"/>
      <c r="V518" s="118"/>
      <c r="W518" s="118"/>
    </row>
    <row r="519" ht="32.9" customHeight="1" spans="1:23">
      <c r="A519" s="23" t="s">
        <v>545</v>
      </c>
      <c r="B519" s="117" t="s">
        <v>628</v>
      </c>
      <c r="C519" s="23" t="s">
        <v>544</v>
      </c>
      <c r="D519" s="23" t="s">
        <v>60</v>
      </c>
      <c r="E519" s="23" t="s">
        <v>173</v>
      </c>
      <c r="F519" s="23" t="s">
        <v>174</v>
      </c>
      <c r="G519" s="23" t="s">
        <v>428</v>
      </c>
      <c r="H519" s="23" t="s">
        <v>427</v>
      </c>
      <c r="I519" s="118">
        <v>480000</v>
      </c>
      <c r="J519" s="118">
        <v>480000</v>
      </c>
      <c r="K519" s="118">
        <v>480000</v>
      </c>
      <c r="L519" s="118"/>
      <c r="M519" s="118"/>
      <c r="N519" s="118"/>
      <c r="O519" s="118"/>
      <c r="P519" s="118"/>
      <c r="Q519" s="118"/>
      <c r="R519" s="118"/>
      <c r="S519" s="118"/>
      <c r="T519" s="118"/>
      <c r="U519" s="94"/>
      <c r="V519" s="118"/>
      <c r="W519" s="118"/>
    </row>
    <row r="520" ht="32.9" customHeight="1" spans="1:23">
      <c r="A520" s="23"/>
      <c r="B520" s="23"/>
      <c r="C520" s="23" t="s">
        <v>532</v>
      </c>
      <c r="D520" s="23"/>
      <c r="E520" s="23"/>
      <c r="F520" s="23"/>
      <c r="G520" s="23"/>
      <c r="H520" s="23"/>
      <c r="I520" s="118">
        <v>770000</v>
      </c>
      <c r="J520" s="118">
        <v>770000</v>
      </c>
      <c r="K520" s="118">
        <v>770000</v>
      </c>
      <c r="L520" s="118"/>
      <c r="M520" s="118"/>
      <c r="N520" s="118"/>
      <c r="O520" s="118"/>
      <c r="P520" s="118"/>
      <c r="Q520" s="118"/>
      <c r="R520" s="118"/>
      <c r="S520" s="118"/>
      <c r="T520" s="118"/>
      <c r="U520" s="94"/>
      <c r="V520" s="118"/>
      <c r="W520" s="118"/>
    </row>
    <row r="521" ht="32.9" customHeight="1" spans="1:23">
      <c r="A521" s="23" t="s">
        <v>520</v>
      </c>
      <c r="B521" s="117" t="s">
        <v>629</v>
      </c>
      <c r="C521" s="23" t="s">
        <v>532</v>
      </c>
      <c r="D521" s="23" t="s">
        <v>60</v>
      </c>
      <c r="E521" s="23" t="s">
        <v>161</v>
      </c>
      <c r="F521" s="23" t="s">
        <v>162</v>
      </c>
      <c r="G521" s="23" t="s">
        <v>247</v>
      </c>
      <c r="H521" s="23" t="s">
        <v>248</v>
      </c>
      <c r="I521" s="118">
        <v>25380</v>
      </c>
      <c r="J521" s="118">
        <v>25380</v>
      </c>
      <c r="K521" s="118">
        <v>25380</v>
      </c>
      <c r="L521" s="118"/>
      <c r="M521" s="118"/>
      <c r="N521" s="118"/>
      <c r="O521" s="118"/>
      <c r="P521" s="118"/>
      <c r="Q521" s="118"/>
      <c r="R521" s="118"/>
      <c r="S521" s="118"/>
      <c r="T521" s="118"/>
      <c r="U521" s="94"/>
      <c r="V521" s="118"/>
      <c r="W521" s="118"/>
    </row>
    <row r="522" ht="32.9" customHeight="1" spans="1:23">
      <c r="A522" s="23" t="s">
        <v>520</v>
      </c>
      <c r="B522" s="117" t="s">
        <v>629</v>
      </c>
      <c r="C522" s="23" t="s">
        <v>532</v>
      </c>
      <c r="D522" s="23" t="s">
        <v>60</v>
      </c>
      <c r="E522" s="23" t="s">
        <v>161</v>
      </c>
      <c r="F522" s="23" t="s">
        <v>162</v>
      </c>
      <c r="G522" s="23" t="s">
        <v>253</v>
      </c>
      <c r="H522" s="23" t="s">
        <v>254</v>
      </c>
      <c r="I522" s="118">
        <v>33600</v>
      </c>
      <c r="J522" s="118">
        <v>33600</v>
      </c>
      <c r="K522" s="118">
        <v>33600</v>
      </c>
      <c r="L522" s="118"/>
      <c r="M522" s="118"/>
      <c r="N522" s="118"/>
      <c r="O522" s="118"/>
      <c r="P522" s="118"/>
      <c r="Q522" s="118"/>
      <c r="R522" s="118"/>
      <c r="S522" s="118"/>
      <c r="T522" s="118"/>
      <c r="U522" s="94"/>
      <c r="V522" s="118"/>
      <c r="W522" s="118"/>
    </row>
    <row r="523" ht="32.9" customHeight="1" spans="1:23">
      <c r="A523" s="23" t="s">
        <v>520</v>
      </c>
      <c r="B523" s="117" t="s">
        <v>629</v>
      </c>
      <c r="C523" s="23" t="s">
        <v>532</v>
      </c>
      <c r="D523" s="23" t="s">
        <v>60</v>
      </c>
      <c r="E523" s="23" t="s">
        <v>161</v>
      </c>
      <c r="F523" s="23" t="s">
        <v>162</v>
      </c>
      <c r="G523" s="23" t="s">
        <v>257</v>
      </c>
      <c r="H523" s="23" t="s">
        <v>258</v>
      </c>
      <c r="I523" s="118">
        <v>172800</v>
      </c>
      <c r="J523" s="118">
        <v>172800</v>
      </c>
      <c r="K523" s="118">
        <v>172800</v>
      </c>
      <c r="L523" s="118"/>
      <c r="M523" s="118"/>
      <c r="N523" s="118"/>
      <c r="O523" s="118"/>
      <c r="P523" s="118"/>
      <c r="Q523" s="118"/>
      <c r="R523" s="118"/>
      <c r="S523" s="118"/>
      <c r="T523" s="118"/>
      <c r="U523" s="94"/>
      <c r="V523" s="118"/>
      <c r="W523" s="118"/>
    </row>
    <row r="524" ht="32.9" customHeight="1" spans="1:23">
      <c r="A524" s="23" t="s">
        <v>520</v>
      </c>
      <c r="B524" s="117" t="s">
        <v>629</v>
      </c>
      <c r="C524" s="23" t="s">
        <v>532</v>
      </c>
      <c r="D524" s="23" t="s">
        <v>60</v>
      </c>
      <c r="E524" s="23" t="s">
        <v>161</v>
      </c>
      <c r="F524" s="23" t="s">
        <v>162</v>
      </c>
      <c r="G524" s="23" t="s">
        <v>265</v>
      </c>
      <c r="H524" s="23" t="s">
        <v>266</v>
      </c>
      <c r="I524" s="118">
        <v>140000</v>
      </c>
      <c r="J524" s="118">
        <v>140000</v>
      </c>
      <c r="K524" s="118">
        <v>140000</v>
      </c>
      <c r="L524" s="118"/>
      <c r="M524" s="118"/>
      <c r="N524" s="118"/>
      <c r="O524" s="118"/>
      <c r="P524" s="118"/>
      <c r="Q524" s="118"/>
      <c r="R524" s="118"/>
      <c r="S524" s="118"/>
      <c r="T524" s="118"/>
      <c r="U524" s="94"/>
      <c r="V524" s="118"/>
      <c r="W524" s="118"/>
    </row>
    <row r="525" ht="32.9" customHeight="1" spans="1:23">
      <c r="A525" s="23" t="s">
        <v>520</v>
      </c>
      <c r="B525" s="117" t="s">
        <v>629</v>
      </c>
      <c r="C525" s="23" t="s">
        <v>532</v>
      </c>
      <c r="D525" s="23" t="s">
        <v>60</v>
      </c>
      <c r="E525" s="23" t="s">
        <v>161</v>
      </c>
      <c r="F525" s="23" t="s">
        <v>162</v>
      </c>
      <c r="G525" s="23" t="s">
        <v>355</v>
      </c>
      <c r="H525" s="23" t="s">
        <v>356</v>
      </c>
      <c r="I525" s="118">
        <v>398220</v>
      </c>
      <c r="J525" s="118">
        <v>398220</v>
      </c>
      <c r="K525" s="118">
        <v>398220</v>
      </c>
      <c r="L525" s="118"/>
      <c r="M525" s="118"/>
      <c r="N525" s="118"/>
      <c r="O525" s="118"/>
      <c r="P525" s="118"/>
      <c r="Q525" s="118"/>
      <c r="R525" s="118"/>
      <c r="S525" s="118"/>
      <c r="T525" s="118"/>
      <c r="U525" s="94"/>
      <c r="V525" s="118"/>
      <c r="W525" s="118"/>
    </row>
    <row r="526" ht="18.75" customHeight="1" spans="1:23">
      <c r="A526" s="31" t="s">
        <v>184</v>
      </c>
      <c r="B526" s="32"/>
      <c r="C526" s="32"/>
      <c r="D526" s="32"/>
      <c r="E526" s="32"/>
      <c r="F526" s="32"/>
      <c r="G526" s="32"/>
      <c r="H526" s="33"/>
      <c r="I526" s="118">
        <v>468218017.74</v>
      </c>
      <c r="J526" s="118">
        <v>84668700</v>
      </c>
      <c r="K526" s="118">
        <v>48512800</v>
      </c>
      <c r="L526" s="118"/>
      <c r="M526" s="118"/>
      <c r="N526" s="118">
        <v>50015546.56</v>
      </c>
      <c r="O526" s="118"/>
      <c r="P526" s="118"/>
      <c r="Q526" s="118"/>
      <c r="R526" s="118">
        <v>333533771.18</v>
      </c>
      <c r="S526" s="118">
        <v>312114651.72</v>
      </c>
      <c r="T526" s="118"/>
      <c r="U526" s="94"/>
      <c r="V526" s="118"/>
      <c r="W526" s="118">
        <v>21419119.46</v>
      </c>
    </row>
  </sheetData>
  <mergeCells count="28">
    <mergeCell ref="A2:W2"/>
    <mergeCell ref="A3:I3"/>
    <mergeCell ref="J4:M4"/>
    <mergeCell ref="N4:P4"/>
    <mergeCell ref="R4:W4"/>
    <mergeCell ref="J5:K5"/>
    <mergeCell ref="A526:H526"/>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1388888888889" right="0.751388888888889" top="1" bottom="1" header="0.5" footer="0.5"/>
  <pageSetup paperSize="9" scale="35" orientation="landscape"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456"/>
  <sheetViews>
    <sheetView showZeros="0" tabSelected="1" view="pageBreakPreview" zoomScaleNormal="100" topLeftCell="B21" workbookViewId="0">
      <selection activeCell="L26" sqref="L26"/>
    </sheetView>
  </sheetViews>
  <sheetFormatPr defaultColWidth="9.14166666666667" defaultRowHeight="12" customHeight="1"/>
  <cols>
    <col min="1" max="1" width="31.3916666666667" customWidth="1"/>
    <col min="2" max="2" width="29" customWidth="1"/>
    <col min="3" max="3" width="17.175" customWidth="1"/>
    <col min="4" max="4" width="21.0333333333333" customWidth="1"/>
    <col min="5" max="5" width="23.575" customWidth="1"/>
    <col min="6" max="6" width="11.2833333333333" customWidth="1"/>
    <col min="7" max="7" width="10.3166666666667" customWidth="1"/>
    <col min="8" max="8" width="9.31666666666667" customWidth="1"/>
    <col min="9" max="9" width="13.425" customWidth="1"/>
    <col min="10" max="10" width="40.5333333333333" customWidth="1"/>
  </cols>
  <sheetData>
    <row r="1" customHeight="1" spans="1:10">
      <c r="J1" s="45" t="s">
        <v>630</v>
      </c>
    </row>
    <row r="2" ht="28.5" customHeight="1" spans="1:10">
      <c r="A2" s="46" t="s">
        <v>631</v>
      </c>
      <c r="B2" s="27"/>
      <c r="C2" s="27"/>
      <c r="D2" s="27"/>
      <c r="E2" s="27"/>
      <c r="F2" s="47"/>
      <c r="G2" s="27"/>
      <c r="H2" s="47"/>
      <c r="I2" s="47"/>
      <c r="J2" s="27"/>
    </row>
    <row r="3" ht="15" customHeight="1" spans="1:10">
      <c r="A3" s="4" t="str">
        <f>"单位名称："&amp;"云南省水利厅"</f>
        <v>单位名称：云南省水利厅</v>
      </c>
    </row>
    <row r="4" ht="14.25" customHeight="1" spans="1:10">
      <c r="A4" s="48" t="s">
        <v>632</v>
      </c>
      <c r="B4" s="48" t="s">
        <v>633</v>
      </c>
      <c r="C4" s="48" t="s">
        <v>634</v>
      </c>
      <c r="D4" s="48" t="s">
        <v>635</v>
      </c>
      <c r="E4" s="48" t="s">
        <v>636</v>
      </c>
      <c r="F4" s="49" t="s">
        <v>637</v>
      </c>
      <c r="G4" s="48" t="s">
        <v>638</v>
      </c>
      <c r="H4" s="49" t="s">
        <v>639</v>
      </c>
      <c r="I4" s="49" t="s">
        <v>640</v>
      </c>
      <c r="J4" s="48" t="s">
        <v>641</v>
      </c>
    </row>
    <row r="5" ht="14.25" customHeight="1" spans="1:10">
      <c r="A5" s="48">
        <v>1</v>
      </c>
      <c r="B5" s="48">
        <v>2</v>
      </c>
      <c r="C5" s="48">
        <v>3</v>
      </c>
      <c r="D5" s="48">
        <v>4</v>
      </c>
      <c r="E5" s="48">
        <v>5</v>
      </c>
      <c r="F5" s="49">
        <v>6</v>
      </c>
      <c r="G5" s="48">
        <v>7</v>
      </c>
      <c r="H5" s="49">
        <v>8</v>
      </c>
      <c r="I5" s="49">
        <v>9</v>
      </c>
      <c r="J5" s="48">
        <v>10</v>
      </c>
    </row>
    <row r="6" ht="17.3" customHeight="1" spans="1:10">
      <c r="A6" s="50" t="s">
        <v>45</v>
      </c>
      <c r="B6" s="51"/>
      <c r="C6" s="51"/>
      <c r="D6" s="51"/>
      <c r="E6" s="52"/>
      <c r="F6" s="53"/>
      <c r="G6" s="52"/>
      <c r="H6" s="53"/>
      <c r="I6" s="53"/>
      <c r="J6" s="52"/>
    </row>
    <row r="7" ht="47.3" customHeight="1" spans="1:10">
      <c r="A7" s="54" t="s">
        <v>45</v>
      </c>
      <c r="B7" s="55"/>
      <c r="C7" s="55"/>
      <c r="D7" s="55"/>
      <c r="E7" s="50"/>
      <c r="F7" s="55"/>
      <c r="G7" s="50"/>
      <c r="H7" s="55"/>
      <c r="I7" s="55"/>
      <c r="J7" s="56"/>
    </row>
    <row r="8" ht="47.3" customHeight="1" spans="1:10">
      <c r="A8" s="57" t="s">
        <v>539</v>
      </c>
      <c r="B8" s="55" t="s">
        <v>642</v>
      </c>
      <c r="C8" s="55" t="s">
        <v>643</v>
      </c>
      <c r="D8" s="55" t="s">
        <v>644</v>
      </c>
      <c r="E8" s="50" t="s">
        <v>645</v>
      </c>
      <c r="F8" s="55" t="s">
        <v>646</v>
      </c>
      <c r="G8" s="50" t="s">
        <v>647</v>
      </c>
      <c r="H8" s="55" t="s">
        <v>648</v>
      </c>
      <c r="I8" s="55" t="s">
        <v>649</v>
      </c>
      <c r="J8" s="56" t="s">
        <v>650</v>
      </c>
    </row>
    <row r="9" ht="47.3" customHeight="1" spans="1:10">
      <c r="A9" s="57" t="s">
        <v>539</v>
      </c>
      <c r="B9" s="55" t="s">
        <v>651</v>
      </c>
      <c r="C9" s="55" t="s">
        <v>643</v>
      </c>
      <c r="D9" s="55" t="s">
        <v>644</v>
      </c>
      <c r="E9" s="50" t="s">
        <v>652</v>
      </c>
      <c r="F9" s="55" t="s">
        <v>646</v>
      </c>
      <c r="G9" s="50" t="s">
        <v>653</v>
      </c>
      <c r="H9" s="55" t="s">
        <v>654</v>
      </c>
      <c r="I9" s="55" t="s">
        <v>649</v>
      </c>
      <c r="J9" s="56" t="s">
        <v>655</v>
      </c>
    </row>
    <row r="10" ht="47.3" customHeight="1" spans="1:10">
      <c r="A10" s="57" t="s">
        <v>539</v>
      </c>
      <c r="B10" s="55" t="s">
        <v>651</v>
      </c>
      <c r="C10" s="55" t="s">
        <v>643</v>
      </c>
      <c r="D10" s="55" t="s">
        <v>644</v>
      </c>
      <c r="E10" s="50" t="s">
        <v>656</v>
      </c>
      <c r="F10" s="55" t="s">
        <v>646</v>
      </c>
      <c r="G10" s="50" t="s">
        <v>205</v>
      </c>
      <c r="H10" s="55" t="s">
        <v>654</v>
      </c>
      <c r="I10" s="55" t="s">
        <v>649</v>
      </c>
      <c r="J10" s="56" t="s">
        <v>657</v>
      </c>
    </row>
    <row r="11" ht="47.3" customHeight="1" spans="1:10">
      <c r="A11" s="57" t="s">
        <v>539</v>
      </c>
      <c r="B11" s="55" t="s">
        <v>651</v>
      </c>
      <c r="C11" s="55" t="s">
        <v>643</v>
      </c>
      <c r="D11" s="55" t="s">
        <v>644</v>
      </c>
      <c r="E11" s="50" t="s">
        <v>658</v>
      </c>
      <c r="F11" s="55" t="s">
        <v>646</v>
      </c>
      <c r="G11" s="50" t="s">
        <v>205</v>
      </c>
      <c r="H11" s="55" t="s">
        <v>654</v>
      </c>
      <c r="I11" s="55" t="s">
        <v>649</v>
      </c>
      <c r="J11" s="56" t="s">
        <v>659</v>
      </c>
    </row>
    <row r="12" ht="47.3" customHeight="1" spans="1:10">
      <c r="A12" s="57" t="s">
        <v>539</v>
      </c>
      <c r="B12" s="55" t="s">
        <v>651</v>
      </c>
      <c r="C12" s="55" t="s">
        <v>643</v>
      </c>
      <c r="D12" s="55" t="s">
        <v>644</v>
      </c>
      <c r="E12" s="50" t="s">
        <v>660</v>
      </c>
      <c r="F12" s="55" t="s">
        <v>646</v>
      </c>
      <c r="G12" s="50" t="s">
        <v>204</v>
      </c>
      <c r="H12" s="55" t="s">
        <v>654</v>
      </c>
      <c r="I12" s="55" t="s">
        <v>649</v>
      </c>
      <c r="J12" s="56" t="s">
        <v>661</v>
      </c>
    </row>
    <row r="13" ht="47.3" customHeight="1" spans="1:10">
      <c r="A13" s="57" t="s">
        <v>539</v>
      </c>
      <c r="B13" s="55" t="s">
        <v>651</v>
      </c>
      <c r="C13" s="55" t="s">
        <v>643</v>
      </c>
      <c r="D13" s="55" t="s">
        <v>662</v>
      </c>
      <c r="E13" s="50" t="s">
        <v>663</v>
      </c>
      <c r="F13" s="55" t="s">
        <v>664</v>
      </c>
      <c r="G13" s="50" t="s">
        <v>665</v>
      </c>
      <c r="H13" s="55" t="s">
        <v>666</v>
      </c>
      <c r="I13" s="55" t="s">
        <v>649</v>
      </c>
      <c r="J13" s="56" t="s">
        <v>667</v>
      </c>
    </row>
    <row r="14" ht="47.3" customHeight="1" spans="1:10">
      <c r="A14" s="57" t="s">
        <v>539</v>
      </c>
      <c r="B14" s="55" t="s">
        <v>651</v>
      </c>
      <c r="C14" s="55" t="s">
        <v>643</v>
      </c>
      <c r="D14" s="55" t="s">
        <v>662</v>
      </c>
      <c r="E14" s="50" t="s">
        <v>668</v>
      </c>
      <c r="F14" s="55" t="s">
        <v>664</v>
      </c>
      <c r="G14" s="50" t="s">
        <v>665</v>
      </c>
      <c r="H14" s="55" t="s">
        <v>666</v>
      </c>
      <c r="I14" s="55" t="s">
        <v>649</v>
      </c>
      <c r="J14" s="56" t="s">
        <v>669</v>
      </c>
    </row>
    <row r="15" ht="47.3" customHeight="1" spans="1:10">
      <c r="A15" s="57" t="s">
        <v>539</v>
      </c>
      <c r="B15" s="55" t="s">
        <v>651</v>
      </c>
      <c r="C15" s="55" t="s">
        <v>670</v>
      </c>
      <c r="D15" s="55" t="s">
        <v>671</v>
      </c>
      <c r="E15" s="50" t="s">
        <v>672</v>
      </c>
      <c r="F15" s="55" t="s">
        <v>664</v>
      </c>
      <c r="G15" s="50" t="s">
        <v>202</v>
      </c>
      <c r="H15" s="55" t="s">
        <v>673</v>
      </c>
      <c r="I15" s="55" t="s">
        <v>649</v>
      </c>
      <c r="J15" s="56" t="s">
        <v>674</v>
      </c>
    </row>
    <row r="16" ht="47.3" customHeight="1" spans="1:10">
      <c r="A16" s="57" t="s">
        <v>539</v>
      </c>
      <c r="B16" s="55" t="s">
        <v>651</v>
      </c>
      <c r="C16" s="55" t="s">
        <v>675</v>
      </c>
      <c r="D16" s="55" t="s">
        <v>676</v>
      </c>
      <c r="E16" s="50" t="s">
        <v>677</v>
      </c>
      <c r="F16" s="55" t="s">
        <v>664</v>
      </c>
      <c r="G16" s="50" t="s">
        <v>678</v>
      </c>
      <c r="H16" s="55" t="s">
        <v>666</v>
      </c>
      <c r="I16" s="55" t="s">
        <v>649</v>
      </c>
      <c r="J16" s="56" t="s">
        <v>679</v>
      </c>
    </row>
    <row r="17" ht="47.3" customHeight="1" spans="1:10">
      <c r="A17" s="57" t="s">
        <v>522</v>
      </c>
      <c r="B17" s="55" t="s">
        <v>680</v>
      </c>
      <c r="C17" s="55" t="s">
        <v>643</v>
      </c>
      <c r="D17" s="55" t="s">
        <v>644</v>
      </c>
      <c r="E17" s="50" t="s">
        <v>681</v>
      </c>
      <c r="F17" s="55" t="s">
        <v>664</v>
      </c>
      <c r="G17" s="50" t="s">
        <v>682</v>
      </c>
      <c r="H17" s="55" t="s">
        <v>683</v>
      </c>
      <c r="I17" s="55" t="s">
        <v>649</v>
      </c>
      <c r="J17" s="56" t="s">
        <v>684</v>
      </c>
    </row>
    <row r="18" ht="47.3" customHeight="1" spans="1:10">
      <c r="A18" s="57" t="s">
        <v>522</v>
      </c>
      <c r="B18" s="55" t="s">
        <v>680</v>
      </c>
      <c r="C18" s="55" t="s">
        <v>643</v>
      </c>
      <c r="D18" s="55" t="s">
        <v>685</v>
      </c>
      <c r="E18" s="50" t="s">
        <v>686</v>
      </c>
      <c r="F18" s="55" t="s">
        <v>664</v>
      </c>
      <c r="G18" s="50" t="s">
        <v>687</v>
      </c>
      <c r="H18" s="55" t="s">
        <v>688</v>
      </c>
      <c r="I18" s="55" t="s">
        <v>649</v>
      </c>
      <c r="J18" s="56" t="s">
        <v>689</v>
      </c>
    </row>
    <row r="19" ht="47.3" customHeight="1" spans="1:10">
      <c r="A19" s="57" t="s">
        <v>522</v>
      </c>
      <c r="B19" s="55" t="s">
        <v>680</v>
      </c>
      <c r="C19" s="55" t="s">
        <v>670</v>
      </c>
      <c r="D19" s="55" t="s">
        <v>671</v>
      </c>
      <c r="E19" s="50" t="s">
        <v>690</v>
      </c>
      <c r="F19" s="55" t="s">
        <v>646</v>
      </c>
      <c r="G19" s="50" t="s">
        <v>691</v>
      </c>
      <c r="H19" s="55"/>
      <c r="I19" s="55" t="s">
        <v>692</v>
      </c>
      <c r="J19" s="56" t="s">
        <v>693</v>
      </c>
    </row>
    <row r="20" ht="47.3" customHeight="1" spans="1:10">
      <c r="A20" s="57" t="s">
        <v>522</v>
      </c>
      <c r="B20" s="55" t="s">
        <v>680</v>
      </c>
      <c r="C20" s="55" t="s">
        <v>675</v>
      </c>
      <c r="D20" s="55" t="s">
        <v>676</v>
      </c>
      <c r="E20" s="50" t="s">
        <v>676</v>
      </c>
      <c r="F20" s="55" t="s">
        <v>664</v>
      </c>
      <c r="G20" s="50" t="s">
        <v>678</v>
      </c>
      <c r="H20" s="55" t="s">
        <v>666</v>
      </c>
      <c r="I20" s="55" t="s">
        <v>649</v>
      </c>
      <c r="J20" s="56" t="s">
        <v>694</v>
      </c>
    </row>
    <row r="21" ht="47.3" customHeight="1" spans="1:10">
      <c r="A21" s="57" t="s">
        <v>525</v>
      </c>
      <c r="B21" s="55" t="s">
        <v>695</v>
      </c>
      <c r="C21" s="55" t="s">
        <v>643</v>
      </c>
      <c r="D21" s="55" t="s">
        <v>644</v>
      </c>
      <c r="E21" s="50" t="s">
        <v>696</v>
      </c>
      <c r="F21" s="55" t="s">
        <v>664</v>
      </c>
      <c r="G21" s="50" t="s">
        <v>202</v>
      </c>
      <c r="H21" s="55" t="s">
        <v>648</v>
      </c>
      <c r="I21" s="55" t="s">
        <v>649</v>
      </c>
      <c r="J21" s="56" t="s">
        <v>697</v>
      </c>
    </row>
    <row r="22" ht="47.3" customHeight="1" spans="1:10">
      <c r="A22" s="57" t="s">
        <v>525</v>
      </c>
      <c r="B22" s="55" t="s">
        <v>698</v>
      </c>
      <c r="C22" s="55" t="s">
        <v>670</v>
      </c>
      <c r="D22" s="55" t="s">
        <v>699</v>
      </c>
      <c r="E22" s="50" t="s">
        <v>700</v>
      </c>
      <c r="F22" s="55" t="s">
        <v>646</v>
      </c>
      <c r="G22" s="50" t="s">
        <v>701</v>
      </c>
      <c r="H22" s="55"/>
      <c r="I22" s="55" t="s">
        <v>692</v>
      </c>
      <c r="J22" s="56" t="s">
        <v>702</v>
      </c>
    </row>
    <row r="23" ht="47.3" customHeight="1" spans="1:10">
      <c r="A23" s="57" t="s">
        <v>525</v>
      </c>
      <c r="B23" s="55" t="s">
        <v>698</v>
      </c>
      <c r="C23" s="55" t="s">
        <v>675</v>
      </c>
      <c r="D23" s="55" t="s">
        <v>676</v>
      </c>
      <c r="E23" s="50" t="s">
        <v>703</v>
      </c>
      <c r="F23" s="55" t="s">
        <v>664</v>
      </c>
      <c r="G23" s="50" t="s">
        <v>678</v>
      </c>
      <c r="H23" s="55" t="s">
        <v>666</v>
      </c>
      <c r="I23" s="55" t="s">
        <v>649</v>
      </c>
      <c r="J23" s="56" t="s">
        <v>704</v>
      </c>
    </row>
    <row r="24" ht="47.3" customHeight="1" spans="1:10">
      <c r="A24" s="57" t="s">
        <v>528</v>
      </c>
      <c r="B24" s="55" t="s">
        <v>705</v>
      </c>
      <c r="C24" s="55" t="s">
        <v>643</v>
      </c>
      <c r="D24" s="55" t="s">
        <v>644</v>
      </c>
      <c r="E24" s="50" t="s">
        <v>706</v>
      </c>
      <c r="F24" s="55" t="s">
        <v>646</v>
      </c>
      <c r="G24" s="50" t="s">
        <v>687</v>
      </c>
      <c r="H24" s="55" t="s">
        <v>707</v>
      </c>
      <c r="I24" s="55" t="s">
        <v>649</v>
      </c>
      <c r="J24" s="56" t="s">
        <v>708</v>
      </c>
    </row>
    <row r="25" ht="47.3" customHeight="1" spans="1:10">
      <c r="A25" s="57" t="s">
        <v>528</v>
      </c>
      <c r="B25" s="55" t="s">
        <v>705</v>
      </c>
      <c r="C25" s="55" t="s">
        <v>643</v>
      </c>
      <c r="D25" s="55" t="s">
        <v>644</v>
      </c>
      <c r="E25" s="50" t="s">
        <v>709</v>
      </c>
      <c r="F25" s="55" t="s">
        <v>646</v>
      </c>
      <c r="G25" s="50" t="s">
        <v>687</v>
      </c>
      <c r="H25" s="55" t="s">
        <v>707</v>
      </c>
      <c r="I25" s="55" t="s">
        <v>649</v>
      </c>
      <c r="J25" s="56" t="s">
        <v>710</v>
      </c>
    </row>
    <row r="26" ht="47.3" customHeight="1" spans="1:10">
      <c r="A26" s="57" t="s">
        <v>528</v>
      </c>
      <c r="B26" s="55" t="s">
        <v>705</v>
      </c>
      <c r="C26" s="55" t="s">
        <v>643</v>
      </c>
      <c r="D26" s="55" t="s">
        <v>644</v>
      </c>
      <c r="E26" s="50" t="s">
        <v>711</v>
      </c>
      <c r="F26" s="55" t="s">
        <v>664</v>
      </c>
      <c r="G26" s="50" t="s">
        <v>202</v>
      </c>
      <c r="H26" s="55" t="s">
        <v>683</v>
      </c>
      <c r="I26" s="55" t="s">
        <v>649</v>
      </c>
      <c r="J26" s="56" t="s">
        <v>712</v>
      </c>
    </row>
    <row r="27" ht="47.3" customHeight="1" spans="1:10">
      <c r="A27" s="57" t="s">
        <v>528</v>
      </c>
      <c r="B27" s="55" t="s">
        <v>705</v>
      </c>
      <c r="C27" s="55" t="s">
        <v>643</v>
      </c>
      <c r="D27" s="55" t="s">
        <v>644</v>
      </c>
      <c r="E27" s="50" t="s">
        <v>713</v>
      </c>
      <c r="F27" s="55" t="s">
        <v>664</v>
      </c>
      <c r="G27" s="50" t="s">
        <v>202</v>
      </c>
      <c r="H27" s="55" t="s">
        <v>683</v>
      </c>
      <c r="I27" s="55" t="s">
        <v>649</v>
      </c>
      <c r="J27" s="56" t="s">
        <v>714</v>
      </c>
    </row>
    <row r="28" ht="47.3" customHeight="1" spans="1:10">
      <c r="A28" s="57" t="s">
        <v>528</v>
      </c>
      <c r="B28" s="55" t="s">
        <v>705</v>
      </c>
      <c r="C28" s="55" t="s">
        <v>643</v>
      </c>
      <c r="D28" s="55" t="s">
        <v>662</v>
      </c>
      <c r="E28" s="50" t="s">
        <v>715</v>
      </c>
      <c r="F28" s="55" t="s">
        <v>664</v>
      </c>
      <c r="G28" s="50" t="s">
        <v>665</v>
      </c>
      <c r="H28" s="55" t="s">
        <v>666</v>
      </c>
      <c r="I28" s="55" t="s">
        <v>649</v>
      </c>
      <c r="J28" s="56" t="s">
        <v>716</v>
      </c>
    </row>
    <row r="29" ht="47.3" customHeight="1" spans="1:10">
      <c r="A29" s="57" t="s">
        <v>528</v>
      </c>
      <c r="B29" s="55" t="s">
        <v>705</v>
      </c>
      <c r="C29" s="55" t="s">
        <v>643</v>
      </c>
      <c r="D29" s="55" t="s">
        <v>662</v>
      </c>
      <c r="E29" s="50" t="s">
        <v>717</v>
      </c>
      <c r="F29" s="55" t="s">
        <v>664</v>
      </c>
      <c r="G29" s="50" t="s">
        <v>665</v>
      </c>
      <c r="H29" s="55" t="s">
        <v>666</v>
      </c>
      <c r="I29" s="55" t="s">
        <v>649</v>
      </c>
      <c r="J29" s="56" t="s">
        <v>718</v>
      </c>
    </row>
    <row r="30" ht="47.3" customHeight="1" spans="1:10">
      <c r="A30" s="57" t="s">
        <v>528</v>
      </c>
      <c r="B30" s="55" t="s">
        <v>705</v>
      </c>
      <c r="C30" s="55" t="s">
        <v>643</v>
      </c>
      <c r="D30" s="55" t="s">
        <v>685</v>
      </c>
      <c r="E30" s="50" t="s">
        <v>719</v>
      </c>
      <c r="F30" s="55" t="s">
        <v>646</v>
      </c>
      <c r="G30" s="50" t="s">
        <v>720</v>
      </c>
      <c r="H30" s="55"/>
      <c r="I30" s="55" t="s">
        <v>692</v>
      </c>
      <c r="J30" s="56" t="s">
        <v>721</v>
      </c>
    </row>
    <row r="31" ht="47.3" customHeight="1" spans="1:10">
      <c r="A31" s="57" t="s">
        <v>528</v>
      </c>
      <c r="B31" s="55" t="s">
        <v>705</v>
      </c>
      <c r="C31" s="55" t="s">
        <v>670</v>
      </c>
      <c r="D31" s="55" t="s">
        <v>671</v>
      </c>
      <c r="E31" s="50" t="s">
        <v>722</v>
      </c>
      <c r="F31" s="55" t="s">
        <v>646</v>
      </c>
      <c r="G31" s="50" t="s">
        <v>723</v>
      </c>
      <c r="H31" s="55" t="s">
        <v>666</v>
      </c>
      <c r="I31" s="55" t="s">
        <v>649</v>
      </c>
      <c r="J31" s="56" t="s">
        <v>724</v>
      </c>
    </row>
    <row r="32" ht="47.3" customHeight="1" spans="1:10">
      <c r="A32" s="57" t="s">
        <v>528</v>
      </c>
      <c r="B32" s="55" t="s">
        <v>705</v>
      </c>
      <c r="C32" s="55" t="s">
        <v>670</v>
      </c>
      <c r="D32" s="55" t="s">
        <v>671</v>
      </c>
      <c r="E32" s="50" t="s">
        <v>725</v>
      </c>
      <c r="F32" s="55" t="s">
        <v>646</v>
      </c>
      <c r="G32" s="50" t="s">
        <v>726</v>
      </c>
      <c r="H32" s="55"/>
      <c r="I32" s="55" t="s">
        <v>692</v>
      </c>
      <c r="J32" s="56" t="s">
        <v>727</v>
      </c>
    </row>
    <row r="33" ht="47.3" customHeight="1" spans="1:10">
      <c r="A33" s="57" t="s">
        <v>528</v>
      </c>
      <c r="B33" s="55" t="s">
        <v>705</v>
      </c>
      <c r="C33" s="55" t="s">
        <v>670</v>
      </c>
      <c r="D33" s="55" t="s">
        <v>671</v>
      </c>
      <c r="E33" s="50" t="s">
        <v>728</v>
      </c>
      <c r="F33" s="55" t="s">
        <v>664</v>
      </c>
      <c r="G33" s="50" t="s">
        <v>202</v>
      </c>
      <c r="H33" s="55" t="s">
        <v>683</v>
      </c>
      <c r="I33" s="55" t="s">
        <v>649</v>
      </c>
      <c r="J33" s="56" t="s">
        <v>729</v>
      </c>
    </row>
    <row r="34" ht="47.3" customHeight="1" spans="1:10">
      <c r="A34" s="57" t="s">
        <v>528</v>
      </c>
      <c r="B34" s="55" t="s">
        <v>705</v>
      </c>
      <c r="C34" s="55" t="s">
        <v>675</v>
      </c>
      <c r="D34" s="55" t="s">
        <v>676</v>
      </c>
      <c r="E34" s="50" t="s">
        <v>730</v>
      </c>
      <c r="F34" s="55" t="s">
        <v>664</v>
      </c>
      <c r="G34" s="50" t="s">
        <v>678</v>
      </c>
      <c r="H34" s="55" t="s">
        <v>666</v>
      </c>
      <c r="I34" s="55" t="s">
        <v>649</v>
      </c>
      <c r="J34" s="56" t="s">
        <v>731</v>
      </c>
    </row>
    <row r="35" ht="47.3" customHeight="1" spans="1:10">
      <c r="A35" s="57" t="s">
        <v>528</v>
      </c>
      <c r="B35" s="55" t="s">
        <v>705</v>
      </c>
      <c r="C35" s="55" t="s">
        <v>675</v>
      </c>
      <c r="D35" s="55" t="s">
        <v>676</v>
      </c>
      <c r="E35" s="50" t="s">
        <v>732</v>
      </c>
      <c r="F35" s="55" t="s">
        <v>664</v>
      </c>
      <c r="G35" s="50" t="s">
        <v>665</v>
      </c>
      <c r="H35" s="55" t="s">
        <v>666</v>
      </c>
      <c r="I35" s="55" t="s">
        <v>649</v>
      </c>
      <c r="J35" s="56" t="s">
        <v>733</v>
      </c>
    </row>
    <row r="36" ht="47.3" customHeight="1" spans="1:10">
      <c r="A36" s="57" t="s">
        <v>528</v>
      </c>
      <c r="B36" s="55" t="s">
        <v>705</v>
      </c>
      <c r="C36" s="55" t="s">
        <v>734</v>
      </c>
      <c r="D36" s="55" t="s">
        <v>735</v>
      </c>
      <c r="E36" s="50" t="s">
        <v>736</v>
      </c>
      <c r="F36" s="55" t="s">
        <v>646</v>
      </c>
      <c r="G36" s="50" t="s">
        <v>737</v>
      </c>
      <c r="H36" s="55"/>
      <c r="I36" s="55" t="s">
        <v>692</v>
      </c>
      <c r="J36" s="56" t="s">
        <v>729</v>
      </c>
    </row>
    <row r="37" ht="47.3" customHeight="1" spans="1:10">
      <c r="A37" s="57" t="s">
        <v>541</v>
      </c>
      <c r="B37" s="55" t="s">
        <v>738</v>
      </c>
      <c r="C37" s="55" t="s">
        <v>643</v>
      </c>
      <c r="D37" s="55" t="s">
        <v>644</v>
      </c>
      <c r="E37" s="50" t="s">
        <v>739</v>
      </c>
      <c r="F37" s="55" t="s">
        <v>664</v>
      </c>
      <c r="G37" s="50" t="s">
        <v>740</v>
      </c>
      <c r="H37" s="55" t="s">
        <v>654</v>
      </c>
      <c r="I37" s="55" t="s">
        <v>649</v>
      </c>
      <c r="J37" s="56" t="s">
        <v>741</v>
      </c>
    </row>
    <row r="38" ht="47.3" customHeight="1" spans="1:10">
      <c r="A38" s="57" t="s">
        <v>541</v>
      </c>
      <c r="B38" s="55" t="s">
        <v>738</v>
      </c>
      <c r="C38" s="55" t="s">
        <v>643</v>
      </c>
      <c r="D38" s="55" t="s">
        <v>685</v>
      </c>
      <c r="E38" s="50" t="s">
        <v>742</v>
      </c>
      <c r="F38" s="55" t="s">
        <v>646</v>
      </c>
      <c r="G38" s="50" t="s">
        <v>743</v>
      </c>
      <c r="H38" s="55" t="s">
        <v>744</v>
      </c>
      <c r="I38" s="55" t="s">
        <v>649</v>
      </c>
      <c r="J38" s="56" t="s">
        <v>745</v>
      </c>
    </row>
    <row r="39" ht="47.3" customHeight="1" spans="1:10">
      <c r="A39" s="57" t="s">
        <v>541</v>
      </c>
      <c r="B39" s="55" t="s">
        <v>738</v>
      </c>
      <c r="C39" s="55" t="s">
        <v>670</v>
      </c>
      <c r="D39" s="55" t="s">
        <v>671</v>
      </c>
      <c r="E39" s="50" t="s">
        <v>746</v>
      </c>
      <c r="F39" s="55" t="s">
        <v>646</v>
      </c>
      <c r="G39" s="50" t="s">
        <v>747</v>
      </c>
      <c r="H39" s="55"/>
      <c r="I39" s="55" t="s">
        <v>692</v>
      </c>
      <c r="J39" s="56" t="s">
        <v>748</v>
      </c>
    </row>
    <row r="40" ht="47.3" customHeight="1" spans="1:10">
      <c r="A40" s="57" t="s">
        <v>541</v>
      </c>
      <c r="B40" s="55"/>
      <c r="C40" s="55" t="s">
        <v>670</v>
      </c>
      <c r="D40" s="55" t="s">
        <v>749</v>
      </c>
      <c r="E40" s="50" t="s">
        <v>750</v>
      </c>
      <c r="F40" s="55" t="s">
        <v>646</v>
      </c>
      <c r="G40" s="50" t="s">
        <v>751</v>
      </c>
      <c r="H40" s="55"/>
      <c r="I40" s="55" t="s">
        <v>692</v>
      </c>
      <c r="J40" s="56" t="s">
        <v>752</v>
      </c>
    </row>
    <row r="41" ht="47.3" customHeight="1" spans="1:10">
      <c r="A41" s="57" t="s">
        <v>541</v>
      </c>
      <c r="B41" s="55"/>
      <c r="C41" s="55" t="s">
        <v>675</v>
      </c>
      <c r="D41" s="55" t="s">
        <v>676</v>
      </c>
      <c r="E41" s="50" t="s">
        <v>677</v>
      </c>
      <c r="F41" s="55" t="s">
        <v>664</v>
      </c>
      <c r="G41" s="50" t="s">
        <v>678</v>
      </c>
      <c r="H41" s="55" t="s">
        <v>666</v>
      </c>
      <c r="I41" s="55" t="s">
        <v>649</v>
      </c>
      <c r="J41" s="56" t="s">
        <v>753</v>
      </c>
    </row>
    <row r="42" ht="47.3" customHeight="1" spans="1:10">
      <c r="A42" s="57" t="s">
        <v>530</v>
      </c>
      <c r="B42" s="55" t="s">
        <v>754</v>
      </c>
      <c r="C42" s="55" t="s">
        <v>643</v>
      </c>
      <c r="D42" s="55" t="s">
        <v>644</v>
      </c>
      <c r="E42" s="50" t="s">
        <v>755</v>
      </c>
      <c r="F42" s="55" t="s">
        <v>664</v>
      </c>
      <c r="G42" s="50" t="s">
        <v>756</v>
      </c>
      <c r="H42" s="55" t="s">
        <v>757</v>
      </c>
      <c r="I42" s="55" t="s">
        <v>649</v>
      </c>
      <c r="J42" s="56" t="s">
        <v>758</v>
      </c>
    </row>
    <row r="43" ht="47.3" customHeight="1" spans="1:10">
      <c r="A43" s="57" t="s">
        <v>530</v>
      </c>
      <c r="B43" s="55" t="s">
        <v>759</v>
      </c>
      <c r="C43" s="55" t="s">
        <v>643</v>
      </c>
      <c r="D43" s="55" t="s">
        <v>644</v>
      </c>
      <c r="E43" s="50" t="s">
        <v>760</v>
      </c>
      <c r="F43" s="55" t="s">
        <v>664</v>
      </c>
      <c r="G43" s="50" t="s">
        <v>761</v>
      </c>
      <c r="H43" s="55" t="s">
        <v>757</v>
      </c>
      <c r="I43" s="55" t="s">
        <v>649</v>
      </c>
      <c r="J43" s="56" t="s">
        <v>762</v>
      </c>
    </row>
    <row r="44" ht="47.3" customHeight="1" spans="1:10">
      <c r="A44" s="57" t="s">
        <v>530</v>
      </c>
      <c r="B44" s="55" t="s">
        <v>759</v>
      </c>
      <c r="C44" s="55" t="s">
        <v>643</v>
      </c>
      <c r="D44" s="55" t="s">
        <v>644</v>
      </c>
      <c r="E44" s="50" t="s">
        <v>763</v>
      </c>
      <c r="F44" s="55" t="s">
        <v>664</v>
      </c>
      <c r="G44" s="50" t="s">
        <v>764</v>
      </c>
      <c r="H44" s="55" t="s">
        <v>757</v>
      </c>
      <c r="I44" s="55" t="s">
        <v>649</v>
      </c>
      <c r="J44" s="56" t="s">
        <v>765</v>
      </c>
    </row>
    <row r="45" ht="152" customHeight="1" spans="1:10">
      <c r="A45" s="57" t="s">
        <v>530</v>
      </c>
      <c r="B45" s="55" t="s">
        <v>759</v>
      </c>
      <c r="C45" s="55" t="s">
        <v>643</v>
      </c>
      <c r="D45" s="55" t="s">
        <v>644</v>
      </c>
      <c r="E45" s="50" t="s">
        <v>766</v>
      </c>
      <c r="F45" s="55" t="s">
        <v>664</v>
      </c>
      <c r="G45" s="50" t="s">
        <v>206</v>
      </c>
      <c r="H45" s="55" t="s">
        <v>654</v>
      </c>
      <c r="I45" s="55" t="s">
        <v>649</v>
      </c>
      <c r="J45" s="56" t="s">
        <v>767</v>
      </c>
    </row>
    <row r="46" ht="162" customHeight="1" spans="1:10">
      <c r="A46" s="57" t="s">
        <v>530</v>
      </c>
      <c r="B46" s="55" t="s">
        <v>759</v>
      </c>
      <c r="C46" s="55" t="s">
        <v>643</v>
      </c>
      <c r="D46" s="55" t="s">
        <v>644</v>
      </c>
      <c r="E46" s="50" t="s">
        <v>768</v>
      </c>
      <c r="F46" s="55" t="s">
        <v>664</v>
      </c>
      <c r="G46" s="50" t="s">
        <v>205</v>
      </c>
      <c r="H46" s="55" t="s">
        <v>654</v>
      </c>
      <c r="I46" s="55" t="s">
        <v>649</v>
      </c>
      <c r="J46" s="56" t="s">
        <v>769</v>
      </c>
    </row>
    <row r="47" ht="47.3" customHeight="1" spans="1:10">
      <c r="A47" s="57" t="s">
        <v>530</v>
      </c>
      <c r="B47" s="55" t="s">
        <v>759</v>
      </c>
      <c r="C47" s="55" t="s">
        <v>643</v>
      </c>
      <c r="D47" s="55" t="s">
        <v>644</v>
      </c>
      <c r="E47" s="50" t="s">
        <v>770</v>
      </c>
      <c r="F47" s="55" t="s">
        <v>664</v>
      </c>
      <c r="G47" s="50" t="s">
        <v>204</v>
      </c>
      <c r="H47" s="55" t="s">
        <v>654</v>
      </c>
      <c r="I47" s="55" t="s">
        <v>649</v>
      </c>
      <c r="J47" s="56" t="s">
        <v>771</v>
      </c>
    </row>
    <row r="48" ht="47.3" customHeight="1" spans="1:10">
      <c r="A48" s="57" t="s">
        <v>530</v>
      </c>
      <c r="B48" s="55" t="s">
        <v>759</v>
      </c>
      <c r="C48" s="55" t="s">
        <v>643</v>
      </c>
      <c r="D48" s="55" t="s">
        <v>644</v>
      </c>
      <c r="E48" s="50" t="s">
        <v>772</v>
      </c>
      <c r="F48" s="55" t="s">
        <v>664</v>
      </c>
      <c r="G48" s="50" t="s">
        <v>204</v>
      </c>
      <c r="H48" s="55" t="s">
        <v>707</v>
      </c>
      <c r="I48" s="55" t="s">
        <v>649</v>
      </c>
      <c r="J48" s="56" t="s">
        <v>773</v>
      </c>
    </row>
    <row r="49" ht="47.3" customHeight="1" spans="1:10">
      <c r="A49" s="57" t="s">
        <v>530</v>
      </c>
      <c r="B49" s="55" t="s">
        <v>759</v>
      </c>
      <c r="C49" s="55" t="s">
        <v>643</v>
      </c>
      <c r="D49" s="55" t="s">
        <v>644</v>
      </c>
      <c r="E49" s="50" t="s">
        <v>774</v>
      </c>
      <c r="F49" s="55" t="s">
        <v>664</v>
      </c>
      <c r="G49" s="50" t="s">
        <v>204</v>
      </c>
      <c r="H49" s="55" t="s">
        <v>775</v>
      </c>
      <c r="I49" s="55" t="s">
        <v>649</v>
      </c>
      <c r="J49" s="56" t="s">
        <v>776</v>
      </c>
    </row>
    <row r="50" ht="47.3" customHeight="1" spans="1:10">
      <c r="A50" s="57" t="s">
        <v>530</v>
      </c>
      <c r="B50" s="55" t="s">
        <v>759</v>
      </c>
      <c r="C50" s="55" t="s">
        <v>643</v>
      </c>
      <c r="D50" s="55" t="s">
        <v>644</v>
      </c>
      <c r="E50" s="50" t="s">
        <v>777</v>
      </c>
      <c r="F50" s="55" t="s">
        <v>664</v>
      </c>
      <c r="G50" s="50" t="s">
        <v>204</v>
      </c>
      <c r="H50" s="55" t="s">
        <v>707</v>
      </c>
      <c r="I50" s="55" t="s">
        <v>649</v>
      </c>
      <c r="J50" s="56" t="s">
        <v>778</v>
      </c>
    </row>
    <row r="51" ht="47.3" customHeight="1" spans="1:10">
      <c r="A51" s="57" t="s">
        <v>530</v>
      </c>
      <c r="B51" s="55" t="s">
        <v>759</v>
      </c>
      <c r="C51" s="55" t="s">
        <v>643</v>
      </c>
      <c r="D51" s="55" t="s">
        <v>644</v>
      </c>
      <c r="E51" s="50" t="s">
        <v>779</v>
      </c>
      <c r="F51" s="55" t="s">
        <v>664</v>
      </c>
      <c r="G51" s="50" t="s">
        <v>647</v>
      </c>
      <c r="H51" s="55" t="s">
        <v>780</v>
      </c>
      <c r="I51" s="55" t="s">
        <v>649</v>
      </c>
      <c r="J51" s="56" t="s">
        <v>781</v>
      </c>
    </row>
    <row r="52" ht="47.3" customHeight="1" spans="1:10">
      <c r="A52" s="57" t="s">
        <v>530</v>
      </c>
      <c r="B52" s="55" t="s">
        <v>759</v>
      </c>
      <c r="C52" s="55" t="s">
        <v>643</v>
      </c>
      <c r="D52" s="55" t="s">
        <v>644</v>
      </c>
      <c r="E52" s="50" t="s">
        <v>782</v>
      </c>
      <c r="F52" s="55" t="s">
        <v>646</v>
      </c>
      <c r="G52" s="50" t="s">
        <v>202</v>
      </c>
      <c r="H52" s="55" t="s">
        <v>707</v>
      </c>
      <c r="I52" s="55" t="s">
        <v>649</v>
      </c>
      <c r="J52" s="56" t="s">
        <v>783</v>
      </c>
    </row>
    <row r="53" ht="47.3" customHeight="1" spans="1:10">
      <c r="A53" s="57" t="s">
        <v>530</v>
      </c>
      <c r="B53" s="55" t="s">
        <v>759</v>
      </c>
      <c r="C53" s="55" t="s">
        <v>643</v>
      </c>
      <c r="D53" s="55" t="s">
        <v>644</v>
      </c>
      <c r="E53" s="50" t="s">
        <v>784</v>
      </c>
      <c r="F53" s="55" t="s">
        <v>664</v>
      </c>
      <c r="G53" s="50" t="s">
        <v>205</v>
      </c>
      <c r="H53" s="55" t="s">
        <v>654</v>
      </c>
      <c r="I53" s="55" t="s">
        <v>649</v>
      </c>
      <c r="J53" s="56" t="s">
        <v>785</v>
      </c>
    </row>
    <row r="54" ht="47.3" customHeight="1" spans="1:10">
      <c r="A54" s="57" t="s">
        <v>530</v>
      </c>
      <c r="B54" s="55" t="s">
        <v>759</v>
      </c>
      <c r="C54" s="55" t="s">
        <v>643</v>
      </c>
      <c r="D54" s="55" t="s">
        <v>644</v>
      </c>
      <c r="E54" s="50" t="s">
        <v>786</v>
      </c>
      <c r="F54" s="55" t="s">
        <v>664</v>
      </c>
      <c r="G54" s="50" t="s">
        <v>787</v>
      </c>
      <c r="H54" s="55" t="s">
        <v>654</v>
      </c>
      <c r="I54" s="55" t="s">
        <v>649</v>
      </c>
      <c r="J54" s="56" t="s">
        <v>788</v>
      </c>
    </row>
    <row r="55" ht="90" customHeight="1" spans="1:10">
      <c r="A55" s="57" t="s">
        <v>530</v>
      </c>
      <c r="B55" s="55" t="s">
        <v>759</v>
      </c>
      <c r="C55" s="55" t="s">
        <v>643</v>
      </c>
      <c r="D55" s="55" t="s">
        <v>644</v>
      </c>
      <c r="E55" s="50" t="s">
        <v>789</v>
      </c>
      <c r="F55" s="55" t="s">
        <v>664</v>
      </c>
      <c r="G55" s="50" t="s">
        <v>205</v>
      </c>
      <c r="H55" s="55" t="s">
        <v>654</v>
      </c>
      <c r="I55" s="55" t="s">
        <v>649</v>
      </c>
      <c r="J55" s="56" t="s">
        <v>790</v>
      </c>
    </row>
    <row r="56" ht="47.3" customHeight="1" spans="1:10">
      <c r="A56" s="57" t="s">
        <v>530</v>
      </c>
      <c r="B56" s="55" t="s">
        <v>759</v>
      </c>
      <c r="C56" s="55" t="s">
        <v>643</v>
      </c>
      <c r="D56" s="55" t="s">
        <v>644</v>
      </c>
      <c r="E56" s="50" t="s">
        <v>791</v>
      </c>
      <c r="F56" s="55" t="s">
        <v>646</v>
      </c>
      <c r="G56" s="50" t="s">
        <v>653</v>
      </c>
      <c r="H56" s="55" t="s">
        <v>654</v>
      </c>
      <c r="I56" s="55" t="s">
        <v>649</v>
      </c>
      <c r="J56" s="56" t="s">
        <v>792</v>
      </c>
    </row>
    <row r="57" ht="47.3" customHeight="1" spans="1:10">
      <c r="A57" s="57" t="s">
        <v>530</v>
      </c>
      <c r="B57" s="55" t="s">
        <v>759</v>
      </c>
      <c r="C57" s="55" t="s">
        <v>643</v>
      </c>
      <c r="D57" s="55" t="s">
        <v>644</v>
      </c>
      <c r="E57" s="50" t="s">
        <v>793</v>
      </c>
      <c r="F57" s="55" t="s">
        <v>664</v>
      </c>
      <c r="G57" s="50" t="s">
        <v>794</v>
      </c>
      <c r="H57" s="55" t="s">
        <v>775</v>
      </c>
      <c r="I57" s="55" t="s">
        <v>649</v>
      </c>
      <c r="J57" s="56" t="s">
        <v>795</v>
      </c>
    </row>
    <row r="58" ht="47.3" customHeight="1" spans="1:10">
      <c r="A58" s="57" t="s">
        <v>530</v>
      </c>
      <c r="B58" s="55" t="s">
        <v>759</v>
      </c>
      <c r="C58" s="55" t="s">
        <v>643</v>
      </c>
      <c r="D58" s="55" t="s">
        <v>644</v>
      </c>
      <c r="E58" s="50" t="s">
        <v>796</v>
      </c>
      <c r="F58" s="55" t="s">
        <v>646</v>
      </c>
      <c r="G58" s="50" t="s">
        <v>205</v>
      </c>
      <c r="H58" s="55" t="s">
        <v>654</v>
      </c>
      <c r="I58" s="55" t="s">
        <v>649</v>
      </c>
      <c r="J58" s="56" t="s">
        <v>797</v>
      </c>
    </row>
    <row r="59" ht="47.3" customHeight="1" spans="1:10">
      <c r="A59" s="57" t="s">
        <v>530</v>
      </c>
      <c r="B59" s="55" t="s">
        <v>759</v>
      </c>
      <c r="C59" s="55" t="s">
        <v>643</v>
      </c>
      <c r="D59" s="55" t="s">
        <v>644</v>
      </c>
      <c r="E59" s="50" t="s">
        <v>798</v>
      </c>
      <c r="F59" s="55" t="s">
        <v>664</v>
      </c>
      <c r="G59" s="50" t="s">
        <v>799</v>
      </c>
      <c r="H59" s="55" t="s">
        <v>654</v>
      </c>
      <c r="I59" s="55" t="s">
        <v>649</v>
      </c>
      <c r="J59" s="56" t="s">
        <v>800</v>
      </c>
    </row>
    <row r="60" ht="47.3" customHeight="1" spans="1:10">
      <c r="A60" s="57" t="s">
        <v>530</v>
      </c>
      <c r="B60" s="55" t="s">
        <v>759</v>
      </c>
      <c r="C60" s="55" t="s">
        <v>643</v>
      </c>
      <c r="D60" s="55" t="s">
        <v>644</v>
      </c>
      <c r="E60" s="50" t="s">
        <v>801</v>
      </c>
      <c r="F60" s="55" t="s">
        <v>664</v>
      </c>
      <c r="G60" s="50" t="s">
        <v>802</v>
      </c>
      <c r="H60" s="55" t="s">
        <v>654</v>
      </c>
      <c r="I60" s="55" t="s">
        <v>649</v>
      </c>
      <c r="J60" s="56" t="s">
        <v>803</v>
      </c>
    </row>
    <row r="61" ht="47.3" customHeight="1" spans="1:10">
      <c r="A61" s="57" t="s">
        <v>530</v>
      </c>
      <c r="B61" s="55" t="s">
        <v>759</v>
      </c>
      <c r="C61" s="55" t="s">
        <v>643</v>
      </c>
      <c r="D61" s="55" t="s">
        <v>644</v>
      </c>
      <c r="E61" s="50" t="s">
        <v>804</v>
      </c>
      <c r="F61" s="55" t="s">
        <v>646</v>
      </c>
      <c r="G61" s="50" t="s">
        <v>805</v>
      </c>
      <c r="H61" s="55" t="s">
        <v>806</v>
      </c>
      <c r="I61" s="55" t="s">
        <v>649</v>
      </c>
      <c r="J61" s="56" t="s">
        <v>807</v>
      </c>
    </row>
    <row r="62" ht="47.3" customHeight="1" spans="1:10">
      <c r="A62" s="57" t="s">
        <v>530</v>
      </c>
      <c r="B62" s="55" t="s">
        <v>759</v>
      </c>
      <c r="C62" s="55" t="s">
        <v>643</v>
      </c>
      <c r="D62" s="55" t="s">
        <v>644</v>
      </c>
      <c r="E62" s="50" t="s">
        <v>808</v>
      </c>
      <c r="F62" s="55" t="s">
        <v>646</v>
      </c>
      <c r="G62" s="50" t="s">
        <v>202</v>
      </c>
      <c r="H62" s="55" t="s">
        <v>707</v>
      </c>
      <c r="I62" s="55" t="s">
        <v>649</v>
      </c>
      <c r="J62" s="56" t="s">
        <v>809</v>
      </c>
    </row>
    <row r="63" ht="47.3" customHeight="1" spans="1:10">
      <c r="A63" s="57" t="s">
        <v>530</v>
      </c>
      <c r="B63" s="55" t="s">
        <v>759</v>
      </c>
      <c r="C63" s="55" t="s">
        <v>643</v>
      </c>
      <c r="D63" s="55" t="s">
        <v>644</v>
      </c>
      <c r="E63" s="50" t="s">
        <v>810</v>
      </c>
      <c r="F63" s="55" t="s">
        <v>664</v>
      </c>
      <c r="G63" s="50" t="s">
        <v>811</v>
      </c>
      <c r="H63" s="55" t="s">
        <v>812</v>
      </c>
      <c r="I63" s="55" t="s">
        <v>649</v>
      </c>
      <c r="J63" s="56" t="s">
        <v>813</v>
      </c>
    </row>
    <row r="64" ht="47.3" customHeight="1" spans="1:10">
      <c r="A64" s="57" t="s">
        <v>530</v>
      </c>
      <c r="B64" s="55" t="s">
        <v>759</v>
      </c>
      <c r="C64" s="55" t="s">
        <v>643</v>
      </c>
      <c r="D64" s="55" t="s">
        <v>662</v>
      </c>
      <c r="E64" s="50" t="s">
        <v>814</v>
      </c>
      <c r="F64" s="55" t="s">
        <v>664</v>
      </c>
      <c r="G64" s="50" t="s">
        <v>799</v>
      </c>
      <c r="H64" s="55" t="s">
        <v>666</v>
      </c>
      <c r="I64" s="55" t="s">
        <v>649</v>
      </c>
      <c r="J64" s="56" t="s">
        <v>815</v>
      </c>
    </row>
    <row r="65" ht="47.3" customHeight="1" spans="1:10">
      <c r="A65" s="57" t="s">
        <v>530</v>
      </c>
      <c r="B65" s="55" t="s">
        <v>759</v>
      </c>
      <c r="C65" s="55" t="s">
        <v>643</v>
      </c>
      <c r="D65" s="55" t="s">
        <v>662</v>
      </c>
      <c r="E65" s="50" t="s">
        <v>816</v>
      </c>
      <c r="F65" s="55" t="s">
        <v>664</v>
      </c>
      <c r="G65" s="50" t="s">
        <v>665</v>
      </c>
      <c r="H65" s="55" t="s">
        <v>666</v>
      </c>
      <c r="I65" s="55" t="s">
        <v>649</v>
      </c>
      <c r="J65" s="56" t="s">
        <v>817</v>
      </c>
    </row>
    <row r="66" ht="47.3" customHeight="1" spans="1:10">
      <c r="A66" s="57" t="s">
        <v>530</v>
      </c>
      <c r="B66" s="55" t="s">
        <v>759</v>
      </c>
      <c r="C66" s="55" t="s">
        <v>643</v>
      </c>
      <c r="D66" s="55" t="s">
        <v>662</v>
      </c>
      <c r="E66" s="50" t="s">
        <v>818</v>
      </c>
      <c r="F66" s="55" t="s">
        <v>646</v>
      </c>
      <c r="G66" s="50" t="s">
        <v>723</v>
      </c>
      <c r="H66" s="55" t="s">
        <v>666</v>
      </c>
      <c r="I66" s="55" t="s">
        <v>649</v>
      </c>
      <c r="J66" s="56" t="s">
        <v>819</v>
      </c>
    </row>
    <row r="67" ht="47.3" customHeight="1" spans="1:10">
      <c r="A67" s="57" t="s">
        <v>530</v>
      </c>
      <c r="B67" s="55" t="s">
        <v>759</v>
      </c>
      <c r="C67" s="55" t="s">
        <v>670</v>
      </c>
      <c r="D67" s="55" t="s">
        <v>671</v>
      </c>
      <c r="E67" s="50" t="s">
        <v>820</v>
      </c>
      <c r="F67" s="55" t="s">
        <v>646</v>
      </c>
      <c r="G67" s="50" t="s">
        <v>723</v>
      </c>
      <c r="H67" s="55" t="s">
        <v>666</v>
      </c>
      <c r="I67" s="55" t="s">
        <v>649</v>
      </c>
      <c r="J67" s="56" t="s">
        <v>821</v>
      </c>
    </row>
    <row r="68" ht="47.3" customHeight="1" spans="1:10">
      <c r="A68" s="57" t="s">
        <v>530</v>
      </c>
      <c r="B68" s="55" t="s">
        <v>759</v>
      </c>
      <c r="C68" s="55" t="s">
        <v>670</v>
      </c>
      <c r="D68" s="55" t="s">
        <v>749</v>
      </c>
      <c r="E68" s="50" t="s">
        <v>822</v>
      </c>
      <c r="F68" s="55" t="s">
        <v>823</v>
      </c>
      <c r="G68" s="50" t="s">
        <v>824</v>
      </c>
      <c r="H68" s="55" t="s">
        <v>825</v>
      </c>
      <c r="I68" s="55" t="s">
        <v>649</v>
      </c>
      <c r="J68" s="56" t="s">
        <v>826</v>
      </c>
    </row>
    <row r="69" ht="47.3" customHeight="1" spans="1:10">
      <c r="A69" s="57" t="s">
        <v>530</v>
      </c>
      <c r="B69" s="55" t="s">
        <v>759</v>
      </c>
      <c r="C69" s="55" t="s">
        <v>675</v>
      </c>
      <c r="D69" s="55" t="s">
        <v>676</v>
      </c>
      <c r="E69" s="50" t="s">
        <v>827</v>
      </c>
      <c r="F69" s="55" t="s">
        <v>664</v>
      </c>
      <c r="G69" s="50" t="s">
        <v>678</v>
      </c>
      <c r="H69" s="55" t="s">
        <v>666</v>
      </c>
      <c r="I69" s="55" t="s">
        <v>649</v>
      </c>
      <c r="J69" s="56" t="s">
        <v>828</v>
      </c>
    </row>
    <row r="70" ht="47.3" customHeight="1" spans="1:10">
      <c r="A70" s="57" t="s">
        <v>534</v>
      </c>
      <c r="B70" s="55" t="s">
        <v>829</v>
      </c>
      <c r="C70" s="55" t="s">
        <v>643</v>
      </c>
      <c r="D70" s="55" t="s">
        <v>644</v>
      </c>
      <c r="E70" s="50" t="s">
        <v>830</v>
      </c>
      <c r="F70" s="55" t="s">
        <v>664</v>
      </c>
      <c r="G70" s="50" t="s">
        <v>202</v>
      </c>
      <c r="H70" s="55" t="s">
        <v>683</v>
      </c>
      <c r="I70" s="55" t="s">
        <v>649</v>
      </c>
      <c r="J70" s="56" t="s">
        <v>831</v>
      </c>
    </row>
    <row r="71" ht="47.3" customHeight="1" spans="1:10">
      <c r="A71" s="57" t="s">
        <v>534</v>
      </c>
      <c r="B71" s="55" t="s">
        <v>829</v>
      </c>
      <c r="C71" s="55" t="s">
        <v>643</v>
      </c>
      <c r="D71" s="55" t="s">
        <v>644</v>
      </c>
      <c r="E71" s="50" t="s">
        <v>832</v>
      </c>
      <c r="F71" s="55" t="s">
        <v>664</v>
      </c>
      <c r="G71" s="50" t="s">
        <v>687</v>
      </c>
      <c r="H71" s="55" t="s">
        <v>833</v>
      </c>
      <c r="I71" s="55" t="s">
        <v>649</v>
      </c>
      <c r="J71" s="56" t="s">
        <v>834</v>
      </c>
    </row>
    <row r="72" ht="47.3" customHeight="1" spans="1:10">
      <c r="A72" s="57" t="s">
        <v>534</v>
      </c>
      <c r="B72" s="55" t="s">
        <v>829</v>
      </c>
      <c r="C72" s="55" t="s">
        <v>670</v>
      </c>
      <c r="D72" s="55" t="s">
        <v>671</v>
      </c>
      <c r="E72" s="50" t="s">
        <v>835</v>
      </c>
      <c r="F72" s="55" t="s">
        <v>646</v>
      </c>
      <c r="G72" s="50" t="s">
        <v>836</v>
      </c>
      <c r="H72" s="55"/>
      <c r="I72" s="55" t="s">
        <v>692</v>
      </c>
      <c r="J72" s="56" t="s">
        <v>837</v>
      </c>
    </row>
    <row r="73" ht="47.3" customHeight="1" spans="1:10">
      <c r="A73" s="57" t="s">
        <v>534</v>
      </c>
      <c r="B73" s="55" t="s">
        <v>829</v>
      </c>
      <c r="C73" s="55" t="s">
        <v>675</v>
      </c>
      <c r="D73" s="55" t="s">
        <v>676</v>
      </c>
      <c r="E73" s="50" t="s">
        <v>838</v>
      </c>
      <c r="F73" s="55" t="s">
        <v>664</v>
      </c>
      <c r="G73" s="50" t="s">
        <v>678</v>
      </c>
      <c r="H73" s="55" t="s">
        <v>666</v>
      </c>
      <c r="I73" s="55" t="s">
        <v>649</v>
      </c>
      <c r="J73" s="56" t="s">
        <v>839</v>
      </c>
    </row>
    <row r="74" ht="47.3" customHeight="1" spans="1:10">
      <c r="A74" s="54" t="s">
        <v>56</v>
      </c>
      <c r="B74" s="23"/>
      <c r="C74" s="23"/>
      <c r="D74" s="23"/>
      <c r="E74" s="23"/>
      <c r="F74" s="23"/>
      <c r="G74" s="23"/>
      <c r="H74" s="23"/>
      <c r="I74" s="23"/>
      <c r="J74" s="23"/>
    </row>
    <row r="75" ht="47.3" customHeight="1" spans="1:10">
      <c r="A75" s="57" t="s">
        <v>532</v>
      </c>
      <c r="B75" s="55" t="s">
        <v>840</v>
      </c>
      <c r="C75" s="55" t="s">
        <v>643</v>
      </c>
      <c r="D75" s="55" t="s">
        <v>644</v>
      </c>
      <c r="E75" s="50" t="s">
        <v>841</v>
      </c>
      <c r="F75" s="55" t="s">
        <v>646</v>
      </c>
      <c r="G75" s="50" t="s">
        <v>842</v>
      </c>
      <c r="H75" s="55" t="s">
        <v>654</v>
      </c>
      <c r="I75" s="55" t="s">
        <v>649</v>
      </c>
      <c r="J75" s="56" t="s">
        <v>843</v>
      </c>
    </row>
    <row r="76" ht="47.3" customHeight="1" spans="1:10">
      <c r="A76" s="57" t="s">
        <v>532</v>
      </c>
      <c r="B76" s="55" t="s">
        <v>840</v>
      </c>
      <c r="C76" s="55" t="s">
        <v>643</v>
      </c>
      <c r="D76" s="55" t="s">
        <v>644</v>
      </c>
      <c r="E76" s="50" t="s">
        <v>844</v>
      </c>
      <c r="F76" s="55" t="s">
        <v>646</v>
      </c>
      <c r="G76" s="50" t="s">
        <v>845</v>
      </c>
      <c r="H76" s="55" t="s">
        <v>654</v>
      </c>
      <c r="I76" s="55" t="s">
        <v>649</v>
      </c>
      <c r="J76" s="56" t="s">
        <v>846</v>
      </c>
    </row>
    <row r="77" ht="47.3" customHeight="1" spans="1:10">
      <c r="A77" s="57" t="s">
        <v>532</v>
      </c>
      <c r="B77" s="55" t="s">
        <v>840</v>
      </c>
      <c r="C77" s="55" t="s">
        <v>643</v>
      </c>
      <c r="D77" s="55" t="s">
        <v>644</v>
      </c>
      <c r="E77" s="50" t="s">
        <v>847</v>
      </c>
      <c r="F77" s="55" t="s">
        <v>664</v>
      </c>
      <c r="G77" s="50" t="s">
        <v>665</v>
      </c>
      <c r="H77" s="55" t="s">
        <v>666</v>
      </c>
      <c r="I77" s="55" t="s">
        <v>649</v>
      </c>
      <c r="J77" s="56" t="s">
        <v>848</v>
      </c>
    </row>
    <row r="78" ht="47.3" customHeight="1" spans="1:10">
      <c r="A78" s="57" t="s">
        <v>532</v>
      </c>
      <c r="B78" s="55" t="s">
        <v>840</v>
      </c>
      <c r="C78" s="55" t="s">
        <v>670</v>
      </c>
      <c r="D78" s="55" t="s">
        <v>671</v>
      </c>
      <c r="E78" s="50" t="s">
        <v>849</v>
      </c>
      <c r="F78" s="55" t="s">
        <v>664</v>
      </c>
      <c r="G78" s="50" t="s">
        <v>678</v>
      </c>
      <c r="H78" s="55" t="s">
        <v>666</v>
      </c>
      <c r="I78" s="55" t="s">
        <v>649</v>
      </c>
      <c r="J78" s="56" t="s">
        <v>850</v>
      </c>
    </row>
    <row r="79" ht="47.3" customHeight="1" spans="1:10">
      <c r="A79" s="57" t="s">
        <v>532</v>
      </c>
      <c r="B79" s="55" t="s">
        <v>840</v>
      </c>
      <c r="C79" s="55" t="s">
        <v>675</v>
      </c>
      <c r="D79" s="55" t="s">
        <v>676</v>
      </c>
      <c r="E79" s="50" t="s">
        <v>703</v>
      </c>
      <c r="F79" s="55" t="s">
        <v>664</v>
      </c>
      <c r="G79" s="50" t="s">
        <v>678</v>
      </c>
      <c r="H79" s="55" t="s">
        <v>666</v>
      </c>
      <c r="I79" s="55" t="s">
        <v>649</v>
      </c>
      <c r="J79" s="56" t="s">
        <v>703</v>
      </c>
    </row>
    <row r="80" ht="47.3" customHeight="1" spans="1:10">
      <c r="A80" s="54" t="s">
        <v>48</v>
      </c>
      <c r="B80" s="23"/>
      <c r="C80" s="23"/>
      <c r="D80" s="23"/>
      <c r="E80" s="23"/>
      <c r="F80" s="23"/>
      <c r="G80" s="23"/>
      <c r="H80" s="23"/>
      <c r="I80" s="23"/>
      <c r="J80" s="23"/>
    </row>
    <row r="81" ht="47.3" customHeight="1" spans="1:10">
      <c r="A81" s="57" t="s">
        <v>553</v>
      </c>
      <c r="B81" s="55" t="s">
        <v>851</v>
      </c>
      <c r="C81" s="55" t="s">
        <v>643</v>
      </c>
      <c r="D81" s="55" t="s">
        <v>644</v>
      </c>
      <c r="E81" s="50" t="s">
        <v>852</v>
      </c>
      <c r="F81" s="55" t="s">
        <v>646</v>
      </c>
      <c r="G81" s="50" t="s">
        <v>853</v>
      </c>
      <c r="H81" s="55" t="s">
        <v>854</v>
      </c>
      <c r="I81" s="55" t="s">
        <v>649</v>
      </c>
      <c r="J81" s="56" t="s">
        <v>855</v>
      </c>
    </row>
    <row r="82" ht="47.3" customHeight="1" spans="1:10">
      <c r="A82" s="57" t="s">
        <v>553</v>
      </c>
      <c r="B82" s="55" t="s">
        <v>851</v>
      </c>
      <c r="C82" s="55" t="s">
        <v>643</v>
      </c>
      <c r="D82" s="55" t="s">
        <v>662</v>
      </c>
      <c r="E82" s="50" t="s">
        <v>856</v>
      </c>
      <c r="F82" s="55" t="s">
        <v>664</v>
      </c>
      <c r="G82" s="50" t="s">
        <v>678</v>
      </c>
      <c r="H82" s="55" t="s">
        <v>666</v>
      </c>
      <c r="I82" s="55" t="s">
        <v>649</v>
      </c>
      <c r="J82" s="56" t="s">
        <v>857</v>
      </c>
    </row>
    <row r="83" ht="47.3" customHeight="1" spans="1:10">
      <c r="A83" s="57" t="s">
        <v>553</v>
      </c>
      <c r="B83" s="55" t="s">
        <v>851</v>
      </c>
      <c r="C83" s="55" t="s">
        <v>670</v>
      </c>
      <c r="D83" s="55" t="s">
        <v>671</v>
      </c>
      <c r="E83" s="50" t="s">
        <v>858</v>
      </c>
      <c r="F83" s="55" t="s">
        <v>646</v>
      </c>
      <c r="G83" s="50" t="s">
        <v>836</v>
      </c>
      <c r="H83" s="55"/>
      <c r="I83" s="55" t="s">
        <v>692</v>
      </c>
      <c r="J83" s="56" t="s">
        <v>859</v>
      </c>
    </row>
    <row r="84" ht="47.3" customHeight="1" spans="1:10">
      <c r="A84" s="57" t="s">
        <v>553</v>
      </c>
      <c r="B84" s="55" t="s">
        <v>851</v>
      </c>
      <c r="C84" s="55" t="s">
        <v>675</v>
      </c>
      <c r="D84" s="55" t="s">
        <v>676</v>
      </c>
      <c r="E84" s="50" t="s">
        <v>677</v>
      </c>
      <c r="F84" s="55" t="s">
        <v>664</v>
      </c>
      <c r="G84" s="50" t="s">
        <v>678</v>
      </c>
      <c r="H84" s="55" t="s">
        <v>666</v>
      </c>
      <c r="I84" s="55" t="s">
        <v>649</v>
      </c>
      <c r="J84" s="56" t="s">
        <v>860</v>
      </c>
    </row>
    <row r="85" ht="47.3" customHeight="1" spans="1:10">
      <c r="A85" s="57" t="s">
        <v>596</v>
      </c>
      <c r="B85" s="55" t="s">
        <v>861</v>
      </c>
      <c r="C85" s="55" t="s">
        <v>643</v>
      </c>
      <c r="D85" s="55" t="s">
        <v>644</v>
      </c>
      <c r="E85" s="50" t="s">
        <v>862</v>
      </c>
      <c r="F85" s="55" t="s">
        <v>664</v>
      </c>
      <c r="G85" s="50" t="s">
        <v>863</v>
      </c>
      <c r="H85" s="55" t="s">
        <v>775</v>
      </c>
      <c r="I85" s="55" t="s">
        <v>649</v>
      </c>
      <c r="J85" s="56" t="s">
        <v>864</v>
      </c>
    </row>
    <row r="86" ht="47.3" customHeight="1" spans="1:10">
      <c r="A86" s="57" t="s">
        <v>596</v>
      </c>
      <c r="B86" s="55" t="s">
        <v>861</v>
      </c>
      <c r="C86" s="55" t="s">
        <v>643</v>
      </c>
      <c r="D86" s="55" t="s">
        <v>644</v>
      </c>
      <c r="E86" s="50" t="s">
        <v>865</v>
      </c>
      <c r="F86" s="55" t="s">
        <v>664</v>
      </c>
      <c r="G86" s="50" t="s">
        <v>866</v>
      </c>
      <c r="H86" s="55" t="s">
        <v>775</v>
      </c>
      <c r="I86" s="55" t="s">
        <v>649</v>
      </c>
      <c r="J86" s="56" t="s">
        <v>867</v>
      </c>
    </row>
    <row r="87" ht="47.3" customHeight="1" spans="1:10">
      <c r="A87" s="57" t="s">
        <v>596</v>
      </c>
      <c r="B87" s="55" t="s">
        <v>861</v>
      </c>
      <c r="C87" s="55" t="s">
        <v>643</v>
      </c>
      <c r="D87" s="55" t="s">
        <v>644</v>
      </c>
      <c r="E87" s="50" t="s">
        <v>868</v>
      </c>
      <c r="F87" s="55" t="s">
        <v>664</v>
      </c>
      <c r="G87" s="50" t="s">
        <v>687</v>
      </c>
      <c r="H87" s="55" t="s">
        <v>775</v>
      </c>
      <c r="I87" s="55" t="s">
        <v>649</v>
      </c>
      <c r="J87" s="56" t="s">
        <v>869</v>
      </c>
    </row>
    <row r="88" ht="47.3" customHeight="1" spans="1:10">
      <c r="A88" s="57" t="s">
        <v>596</v>
      </c>
      <c r="B88" s="55" t="s">
        <v>861</v>
      </c>
      <c r="C88" s="55" t="s">
        <v>670</v>
      </c>
      <c r="D88" s="55" t="s">
        <v>870</v>
      </c>
      <c r="E88" s="50" t="s">
        <v>871</v>
      </c>
      <c r="F88" s="55" t="s">
        <v>664</v>
      </c>
      <c r="G88" s="50" t="s">
        <v>687</v>
      </c>
      <c r="H88" s="55" t="s">
        <v>872</v>
      </c>
      <c r="I88" s="55" t="s">
        <v>649</v>
      </c>
      <c r="J88" s="56" t="s">
        <v>873</v>
      </c>
    </row>
    <row r="89" ht="47.3" customHeight="1" spans="1:10">
      <c r="A89" s="57" t="s">
        <v>596</v>
      </c>
      <c r="B89" s="55" t="s">
        <v>861</v>
      </c>
      <c r="C89" s="55" t="s">
        <v>670</v>
      </c>
      <c r="D89" s="55" t="s">
        <v>870</v>
      </c>
      <c r="E89" s="50" t="s">
        <v>874</v>
      </c>
      <c r="F89" s="55" t="s">
        <v>664</v>
      </c>
      <c r="G89" s="50" t="s">
        <v>875</v>
      </c>
      <c r="H89" s="55" t="s">
        <v>825</v>
      </c>
      <c r="I89" s="55" t="s">
        <v>649</v>
      </c>
      <c r="J89" s="56" t="s">
        <v>876</v>
      </c>
    </row>
    <row r="90" ht="47.3" customHeight="1" spans="1:10">
      <c r="A90" s="57" t="s">
        <v>596</v>
      </c>
      <c r="B90" s="55" t="s">
        <v>861</v>
      </c>
      <c r="C90" s="55" t="s">
        <v>670</v>
      </c>
      <c r="D90" s="55" t="s">
        <v>671</v>
      </c>
      <c r="E90" s="50" t="s">
        <v>877</v>
      </c>
      <c r="F90" s="55" t="s">
        <v>664</v>
      </c>
      <c r="G90" s="50" t="s">
        <v>878</v>
      </c>
      <c r="H90" s="55" t="s">
        <v>879</v>
      </c>
      <c r="I90" s="55" t="s">
        <v>649</v>
      </c>
      <c r="J90" s="56" t="s">
        <v>880</v>
      </c>
    </row>
    <row r="91" ht="47.3" customHeight="1" spans="1:10">
      <c r="A91" s="57" t="s">
        <v>596</v>
      </c>
      <c r="B91" s="55" t="s">
        <v>861</v>
      </c>
      <c r="C91" s="55" t="s">
        <v>670</v>
      </c>
      <c r="D91" s="55" t="s">
        <v>671</v>
      </c>
      <c r="E91" s="50" t="s">
        <v>881</v>
      </c>
      <c r="F91" s="55" t="s">
        <v>664</v>
      </c>
      <c r="G91" s="50" t="s">
        <v>882</v>
      </c>
      <c r="H91" s="55" t="s">
        <v>683</v>
      </c>
      <c r="I91" s="55" t="s">
        <v>649</v>
      </c>
      <c r="J91" s="56" t="s">
        <v>883</v>
      </c>
    </row>
    <row r="92" ht="47.3" customHeight="1" spans="1:10">
      <c r="A92" s="57" t="s">
        <v>596</v>
      </c>
      <c r="B92" s="55" t="s">
        <v>861</v>
      </c>
      <c r="C92" s="55" t="s">
        <v>734</v>
      </c>
      <c r="D92" s="55" t="s">
        <v>735</v>
      </c>
      <c r="E92" s="50" t="s">
        <v>884</v>
      </c>
      <c r="F92" s="55" t="s">
        <v>823</v>
      </c>
      <c r="G92" s="50" t="s">
        <v>885</v>
      </c>
      <c r="H92" s="55" t="s">
        <v>872</v>
      </c>
      <c r="I92" s="55" t="s">
        <v>649</v>
      </c>
      <c r="J92" s="56" t="s">
        <v>886</v>
      </c>
    </row>
    <row r="93" ht="47.3" customHeight="1" spans="1:10">
      <c r="A93" s="57" t="s">
        <v>594</v>
      </c>
      <c r="B93" s="55" t="s">
        <v>887</v>
      </c>
      <c r="C93" s="55" t="s">
        <v>643</v>
      </c>
      <c r="D93" s="55" t="s">
        <v>644</v>
      </c>
      <c r="E93" s="50" t="s">
        <v>888</v>
      </c>
      <c r="F93" s="55" t="s">
        <v>664</v>
      </c>
      <c r="G93" s="50" t="s">
        <v>687</v>
      </c>
      <c r="H93" s="55" t="s">
        <v>775</v>
      </c>
      <c r="I93" s="55" t="s">
        <v>649</v>
      </c>
      <c r="J93" s="56" t="s">
        <v>889</v>
      </c>
    </row>
    <row r="94" ht="47.3" customHeight="1" spans="1:10">
      <c r="A94" s="57" t="s">
        <v>594</v>
      </c>
      <c r="B94" s="55" t="s">
        <v>887</v>
      </c>
      <c r="C94" s="55" t="s">
        <v>643</v>
      </c>
      <c r="D94" s="55" t="s">
        <v>685</v>
      </c>
      <c r="E94" s="50" t="s">
        <v>890</v>
      </c>
      <c r="F94" s="55" t="s">
        <v>664</v>
      </c>
      <c r="G94" s="50" t="s">
        <v>678</v>
      </c>
      <c r="H94" s="55" t="s">
        <v>666</v>
      </c>
      <c r="I94" s="55" t="s">
        <v>649</v>
      </c>
      <c r="J94" s="56" t="s">
        <v>891</v>
      </c>
    </row>
    <row r="95" ht="47.3" customHeight="1" spans="1:10">
      <c r="A95" s="57" t="s">
        <v>594</v>
      </c>
      <c r="B95" s="55" t="s">
        <v>887</v>
      </c>
      <c r="C95" s="55" t="s">
        <v>670</v>
      </c>
      <c r="D95" s="55" t="s">
        <v>671</v>
      </c>
      <c r="E95" s="50" t="s">
        <v>892</v>
      </c>
      <c r="F95" s="55" t="s">
        <v>664</v>
      </c>
      <c r="G95" s="50" t="s">
        <v>893</v>
      </c>
      <c r="H95" s="55" t="s">
        <v>683</v>
      </c>
      <c r="I95" s="55" t="s">
        <v>649</v>
      </c>
      <c r="J95" s="56" t="s">
        <v>894</v>
      </c>
    </row>
    <row r="96" ht="47.3" customHeight="1" spans="1:10">
      <c r="A96" s="57" t="s">
        <v>594</v>
      </c>
      <c r="B96" s="55" t="s">
        <v>887</v>
      </c>
      <c r="C96" s="55" t="s">
        <v>670</v>
      </c>
      <c r="D96" s="55" t="s">
        <v>671</v>
      </c>
      <c r="E96" s="50" t="s">
        <v>895</v>
      </c>
      <c r="F96" s="55" t="s">
        <v>664</v>
      </c>
      <c r="G96" s="50" t="s">
        <v>896</v>
      </c>
      <c r="H96" s="55" t="s">
        <v>879</v>
      </c>
      <c r="I96" s="55" t="s">
        <v>649</v>
      </c>
      <c r="J96" s="56" t="s">
        <v>897</v>
      </c>
    </row>
    <row r="97" ht="47.3" customHeight="1" spans="1:10">
      <c r="A97" s="57" t="s">
        <v>594</v>
      </c>
      <c r="B97" s="55" t="s">
        <v>887</v>
      </c>
      <c r="C97" s="55" t="s">
        <v>734</v>
      </c>
      <c r="D97" s="55" t="s">
        <v>898</v>
      </c>
      <c r="E97" s="50" t="s">
        <v>899</v>
      </c>
      <c r="F97" s="55" t="s">
        <v>823</v>
      </c>
      <c r="G97" s="50" t="s">
        <v>900</v>
      </c>
      <c r="H97" s="55" t="s">
        <v>901</v>
      </c>
      <c r="I97" s="55" t="s">
        <v>649</v>
      </c>
      <c r="J97" s="56" t="s">
        <v>902</v>
      </c>
    </row>
    <row r="98" ht="47.3" customHeight="1" spans="1:10">
      <c r="A98" s="54" t="s">
        <v>50</v>
      </c>
      <c r="B98" s="23"/>
      <c r="C98" s="23"/>
      <c r="D98" s="23"/>
      <c r="E98" s="23"/>
      <c r="F98" s="23"/>
      <c r="G98" s="23"/>
      <c r="H98" s="23"/>
      <c r="I98" s="23"/>
      <c r="J98" s="23"/>
    </row>
    <row r="99" ht="47.3" customHeight="1" spans="1:10">
      <c r="A99" s="57" t="s">
        <v>605</v>
      </c>
      <c r="B99" s="55" t="s">
        <v>903</v>
      </c>
      <c r="C99" s="55" t="s">
        <v>643</v>
      </c>
      <c r="D99" s="55" t="s">
        <v>644</v>
      </c>
      <c r="E99" s="50" t="s">
        <v>904</v>
      </c>
      <c r="F99" s="55" t="s">
        <v>664</v>
      </c>
      <c r="G99" s="50" t="s">
        <v>905</v>
      </c>
      <c r="H99" s="55" t="s">
        <v>780</v>
      </c>
      <c r="I99" s="55" t="s">
        <v>649</v>
      </c>
      <c r="J99" s="56" t="s">
        <v>906</v>
      </c>
    </row>
    <row r="100" ht="47.3" customHeight="1" spans="1:10">
      <c r="A100" s="57" t="s">
        <v>605</v>
      </c>
      <c r="B100" s="55" t="s">
        <v>907</v>
      </c>
      <c r="C100" s="55" t="s">
        <v>643</v>
      </c>
      <c r="D100" s="55" t="s">
        <v>644</v>
      </c>
      <c r="E100" s="50" t="s">
        <v>908</v>
      </c>
      <c r="F100" s="55" t="s">
        <v>664</v>
      </c>
      <c r="G100" s="50" t="s">
        <v>206</v>
      </c>
      <c r="H100" s="55" t="s">
        <v>780</v>
      </c>
      <c r="I100" s="55" t="s">
        <v>649</v>
      </c>
      <c r="J100" s="56" t="s">
        <v>909</v>
      </c>
    </row>
    <row r="101" ht="47.3" customHeight="1" spans="1:10">
      <c r="A101" s="57" t="s">
        <v>605</v>
      </c>
      <c r="B101" s="55" t="s">
        <v>907</v>
      </c>
      <c r="C101" s="55" t="s">
        <v>643</v>
      </c>
      <c r="D101" s="55" t="s">
        <v>644</v>
      </c>
      <c r="E101" s="50" t="s">
        <v>910</v>
      </c>
      <c r="F101" s="55" t="s">
        <v>664</v>
      </c>
      <c r="G101" s="50" t="s">
        <v>911</v>
      </c>
      <c r="H101" s="55" t="s">
        <v>780</v>
      </c>
      <c r="I101" s="55" t="s">
        <v>649</v>
      </c>
      <c r="J101" s="56" t="s">
        <v>912</v>
      </c>
    </row>
    <row r="102" ht="47.3" customHeight="1" spans="1:10">
      <c r="A102" s="57" t="s">
        <v>605</v>
      </c>
      <c r="B102" s="55" t="s">
        <v>907</v>
      </c>
      <c r="C102" s="55" t="s">
        <v>670</v>
      </c>
      <c r="D102" s="55" t="s">
        <v>671</v>
      </c>
      <c r="E102" s="50" t="s">
        <v>913</v>
      </c>
      <c r="F102" s="55" t="s">
        <v>646</v>
      </c>
      <c r="G102" s="50" t="s">
        <v>723</v>
      </c>
      <c r="H102" s="55" t="s">
        <v>666</v>
      </c>
      <c r="I102" s="55" t="s">
        <v>649</v>
      </c>
      <c r="J102" s="56" t="s">
        <v>914</v>
      </c>
    </row>
    <row r="103" ht="159" customHeight="1" spans="1:10">
      <c r="A103" s="57" t="s">
        <v>605</v>
      </c>
      <c r="B103" s="55" t="s">
        <v>907</v>
      </c>
      <c r="C103" s="55" t="s">
        <v>675</v>
      </c>
      <c r="D103" s="55" t="s">
        <v>676</v>
      </c>
      <c r="E103" s="50" t="s">
        <v>676</v>
      </c>
      <c r="F103" s="55" t="s">
        <v>664</v>
      </c>
      <c r="G103" s="50" t="s">
        <v>678</v>
      </c>
      <c r="H103" s="55" t="s">
        <v>666</v>
      </c>
      <c r="I103" s="55" t="s">
        <v>649</v>
      </c>
      <c r="J103" s="56" t="s">
        <v>915</v>
      </c>
    </row>
    <row r="104" ht="47.3" customHeight="1" spans="1:10">
      <c r="A104" s="57" t="s">
        <v>544</v>
      </c>
      <c r="B104" s="55" t="s">
        <v>916</v>
      </c>
      <c r="C104" s="55" t="s">
        <v>643</v>
      </c>
      <c r="D104" s="55" t="s">
        <v>644</v>
      </c>
      <c r="E104" s="50" t="s">
        <v>917</v>
      </c>
      <c r="F104" s="55" t="s">
        <v>646</v>
      </c>
      <c r="G104" s="50" t="s">
        <v>900</v>
      </c>
      <c r="H104" s="55" t="s">
        <v>683</v>
      </c>
      <c r="I104" s="55" t="s">
        <v>649</v>
      </c>
      <c r="J104" s="56" t="s">
        <v>918</v>
      </c>
    </row>
    <row r="105" ht="47.3" customHeight="1" spans="1:10">
      <c r="A105" s="57" t="s">
        <v>544</v>
      </c>
      <c r="B105" s="55" t="s">
        <v>916</v>
      </c>
      <c r="C105" s="55" t="s">
        <v>670</v>
      </c>
      <c r="D105" s="55" t="s">
        <v>671</v>
      </c>
      <c r="E105" s="50" t="s">
        <v>919</v>
      </c>
      <c r="F105" s="55" t="s">
        <v>646</v>
      </c>
      <c r="G105" s="50" t="s">
        <v>920</v>
      </c>
      <c r="H105" s="55"/>
      <c r="I105" s="55" t="s">
        <v>692</v>
      </c>
      <c r="J105" s="56" t="s">
        <v>921</v>
      </c>
    </row>
    <row r="106" ht="47.3" customHeight="1" spans="1:10">
      <c r="A106" s="57" t="s">
        <v>544</v>
      </c>
      <c r="B106" s="55" t="s">
        <v>916</v>
      </c>
      <c r="C106" s="55" t="s">
        <v>675</v>
      </c>
      <c r="D106" s="55" t="s">
        <v>676</v>
      </c>
      <c r="E106" s="50" t="s">
        <v>922</v>
      </c>
      <c r="F106" s="55" t="s">
        <v>664</v>
      </c>
      <c r="G106" s="50" t="s">
        <v>678</v>
      </c>
      <c r="H106" s="55" t="s">
        <v>666</v>
      </c>
      <c r="I106" s="55" t="s">
        <v>649</v>
      </c>
      <c r="J106" s="56" t="s">
        <v>923</v>
      </c>
    </row>
    <row r="107" ht="47.3" customHeight="1" spans="1:10">
      <c r="A107" s="57" t="s">
        <v>530</v>
      </c>
      <c r="B107" s="55" t="s">
        <v>924</v>
      </c>
      <c r="C107" s="55" t="s">
        <v>643</v>
      </c>
      <c r="D107" s="55" t="s">
        <v>644</v>
      </c>
      <c r="E107" s="50" t="s">
        <v>925</v>
      </c>
      <c r="F107" s="55" t="s">
        <v>664</v>
      </c>
      <c r="G107" s="50" t="s">
        <v>202</v>
      </c>
      <c r="H107" s="55" t="s">
        <v>926</v>
      </c>
      <c r="I107" s="55" t="s">
        <v>649</v>
      </c>
      <c r="J107" s="56" t="s">
        <v>927</v>
      </c>
    </row>
    <row r="108" ht="47.3" customHeight="1" spans="1:10">
      <c r="A108" s="57" t="s">
        <v>530</v>
      </c>
      <c r="B108" s="55" t="s">
        <v>928</v>
      </c>
      <c r="C108" s="55" t="s">
        <v>643</v>
      </c>
      <c r="D108" s="55" t="s">
        <v>662</v>
      </c>
      <c r="E108" s="50" t="s">
        <v>929</v>
      </c>
      <c r="F108" s="55" t="s">
        <v>664</v>
      </c>
      <c r="G108" s="50" t="s">
        <v>678</v>
      </c>
      <c r="H108" s="55" t="s">
        <v>666</v>
      </c>
      <c r="I108" s="55" t="s">
        <v>649</v>
      </c>
      <c r="J108" s="56" t="s">
        <v>930</v>
      </c>
    </row>
    <row r="109" ht="47.3" customHeight="1" spans="1:10">
      <c r="A109" s="57" t="s">
        <v>530</v>
      </c>
      <c r="B109" s="55" t="s">
        <v>928</v>
      </c>
      <c r="C109" s="55" t="s">
        <v>643</v>
      </c>
      <c r="D109" s="55" t="s">
        <v>662</v>
      </c>
      <c r="E109" s="50" t="s">
        <v>931</v>
      </c>
      <c r="F109" s="55" t="s">
        <v>646</v>
      </c>
      <c r="G109" s="50" t="s">
        <v>723</v>
      </c>
      <c r="H109" s="55" t="s">
        <v>666</v>
      </c>
      <c r="I109" s="55" t="s">
        <v>649</v>
      </c>
      <c r="J109" s="56" t="s">
        <v>932</v>
      </c>
    </row>
    <row r="110" ht="47.3" customHeight="1" spans="1:10">
      <c r="A110" s="57" t="s">
        <v>530</v>
      </c>
      <c r="B110" s="55" t="s">
        <v>928</v>
      </c>
      <c r="C110" s="55" t="s">
        <v>670</v>
      </c>
      <c r="D110" s="55" t="s">
        <v>671</v>
      </c>
      <c r="E110" s="50" t="s">
        <v>933</v>
      </c>
      <c r="F110" s="55" t="s">
        <v>646</v>
      </c>
      <c r="G110" s="50" t="s">
        <v>723</v>
      </c>
      <c r="H110" s="55" t="s">
        <v>666</v>
      </c>
      <c r="I110" s="55" t="s">
        <v>649</v>
      </c>
      <c r="J110" s="56" t="s">
        <v>934</v>
      </c>
    </row>
    <row r="111" ht="47.3" customHeight="1" spans="1:10">
      <c r="A111" s="57" t="s">
        <v>530</v>
      </c>
      <c r="B111" s="55" t="s">
        <v>928</v>
      </c>
      <c r="C111" s="55" t="s">
        <v>675</v>
      </c>
      <c r="D111" s="55" t="s">
        <v>676</v>
      </c>
      <c r="E111" s="50" t="s">
        <v>935</v>
      </c>
      <c r="F111" s="55" t="s">
        <v>664</v>
      </c>
      <c r="G111" s="50" t="s">
        <v>678</v>
      </c>
      <c r="H111" s="55" t="s">
        <v>666</v>
      </c>
      <c r="I111" s="55" t="s">
        <v>649</v>
      </c>
      <c r="J111" s="56" t="s">
        <v>936</v>
      </c>
    </row>
    <row r="112" ht="135" customHeight="1" spans="1:10">
      <c r="A112" s="57" t="s">
        <v>530</v>
      </c>
      <c r="B112" s="55" t="s">
        <v>928</v>
      </c>
      <c r="C112" s="55" t="s">
        <v>675</v>
      </c>
      <c r="D112" s="55" t="s">
        <v>676</v>
      </c>
      <c r="E112" s="50" t="s">
        <v>676</v>
      </c>
      <c r="F112" s="55" t="s">
        <v>664</v>
      </c>
      <c r="G112" s="50" t="s">
        <v>678</v>
      </c>
      <c r="H112" s="55" t="s">
        <v>666</v>
      </c>
      <c r="I112" s="55" t="s">
        <v>649</v>
      </c>
      <c r="J112" s="56" t="s">
        <v>676</v>
      </c>
    </row>
    <row r="113" ht="47.3" customHeight="1" spans="1:10">
      <c r="A113" s="54" t="s">
        <v>52</v>
      </c>
      <c r="B113" s="23"/>
      <c r="C113" s="23"/>
      <c r="D113" s="23"/>
      <c r="E113" s="23"/>
      <c r="F113" s="23"/>
      <c r="G113" s="23"/>
      <c r="H113" s="23"/>
      <c r="I113" s="23"/>
      <c r="J113" s="23"/>
    </row>
    <row r="114" ht="47.3" customHeight="1" spans="1:10">
      <c r="A114" s="57" t="s">
        <v>367</v>
      </c>
      <c r="B114" s="55" t="s">
        <v>937</v>
      </c>
      <c r="C114" s="55" t="s">
        <v>643</v>
      </c>
      <c r="D114" s="55" t="s">
        <v>644</v>
      </c>
      <c r="E114" s="50" t="s">
        <v>938</v>
      </c>
      <c r="F114" s="55" t="s">
        <v>664</v>
      </c>
      <c r="G114" s="50" t="s">
        <v>939</v>
      </c>
      <c r="H114" s="55" t="s">
        <v>707</v>
      </c>
      <c r="I114" s="55" t="s">
        <v>649</v>
      </c>
      <c r="J114" s="56" t="s">
        <v>940</v>
      </c>
    </row>
    <row r="115" ht="47.3" customHeight="1" spans="1:10">
      <c r="A115" s="57" t="s">
        <v>367</v>
      </c>
      <c r="B115" s="55" t="s">
        <v>937</v>
      </c>
      <c r="C115" s="55" t="s">
        <v>670</v>
      </c>
      <c r="D115" s="55" t="s">
        <v>699</v>
      </c>
      <c r="E115" s="50" t="s">
        <v>941</v>
      </c>
      <c r="F115" s="55" t="s">
        <v>646</v>
      </c>
      <c r="G115" s="50" t="s">
        <v>836</v>
      </c>
      <c r="H115" s="55"/>
      <c r="I115" s="55" t="s">
        <v>692</v>
      </c>
      <c r="J115" s="56" t="s">
        <v>942</v>
      </c>
    </row>
    <row r="116" ht="47.3" customHeight="1" spans="1:10">
      <c r="A116" s="57" t="s">
        <v>367</v>
      </c>
      <c r="B116" s="55" t="s">
        <v>937</v>
      </c>
      <c r="C116" s="55" t="s">
        <v>675</v>
      </c>
      <c r="D116" s="55" t="s">
        <v>676</v>
      </c>
      <c r="E116" s="50" t="s">
        <v>676</v>
      </c>
      <c r="F116" s="55" t="s">
        <v>664</v>
      </c>
      <c r="G116" s="50" t="s">
        <v>943</v>
      </c>
      <c r="H116" s="55" t="s">
        <v>666</v>
      </c>
      <c r="I116" s="55" t="s">
        <v>649</v>
      </c>
      <c r="J116" s="56" t="s">
        <v>944</v>
      </c>
    </row>
    <row r="117" ht="47.3" customHeight="1" spans="1:10">
      <c r="A117" s="57" t="s">
        <v>532</v>
      </c>
      <c r="B117" s="55" t="s">
        <v>945</v>
      </c>
      <c r="C117" s="55" t="s">
        <v>643</v>
      </c>
      <c r="D117" s="55" t="s">
        <v>644</v>
      </c>
      <c r="E117" s="50" t="s">
        <v>946</v>
      </c>
      <c r="F117" s="55" t="s">
        <v>664</v>
      </c>
      <c r="G117" s="50" t="s">
        <v>939</v>
      </c>
      <c r="H117" s="55" t="s">
        <v>780</v>
      </c>
      <c r="I117" s="55" t="s">
        <v>649</v>
      </c>
      <c r="J117" s="56" t="s">
        <v>947</v>
      </c>
    </row>
    <row r="118" ht="47.3" customHeight="1" spans="1:10">
      <c r="A118" s="57" t="s">
        <v>532</v>
      </c>
      <c r="B118" s="55" t="s">
        <v>945</v>
      </c>
      <c r="C118" s="55" t="s">
        <v>643</v>
      </c>
      <c r="D118" s="55" t="s">
        <v>644</v>
      </c>
      <c r="E118" s="50" t="s">
        <v>948</v>
      </c>
      <c r="F118" s="55" t="s">
        <v>664</v>
      </c>
      <c r="G118" s="50" t="s">
        <v>939</v>
      </c>
      <c r="H118" s="55" t="s">
        <v>780</v>
      </c>
      <c r="I118" s="55" t="s">
        <v>649</v>
      </c>
      <c r="J118" s="56" t="s">
        <v>949</v>
      </c>
    </row>
    <row r="119" ht="47.3" customHeight="1" spans="1:10">
      <c r="A119" s="57" t="s">
        <v>532</v>
      </c>
      <c r="B119" s="55" t="s">
        <v>945</v>
      </c>
      <c r="C119" s="55" t="s">
        <v>670</v>
      </c>
      <c r="D119" s="55" t="s">
        <v>671</v>
      </c>
      <c r="E119" s="50" t="s">
        <v>950</v>
      </c>
      <c r="F119" s="55" t="s">
        <v>646</v>
      </c>
      <c r="G119" s="50" t="s">
        <v>723</v>
      </c>
      <c r="H119" s="55" t="s">
        <v>666</v>
      </c>
      <c r="I119" s="55" t="s">
        <v>649</v>
      </c>
      <c r="J119" s="56" t="s">
        <v>951</v>
      </c>
    </row>
    <row r="120" ht="47.3" customHeight="1" spans="1:10">
      <c r="A120" s="57" t="s">
        <v>532</v>
      </c>
      <c r="B120" s="55" t="s">
        <v>945</v>
      </c>
      <c r="C120" s="55" t="s">
        <v>675</v>
      </c>
      <c r="D120" s="55" t="s">
        <v>676</v>
      </c>
      <c r="E120" s="50" t="s">
        <v>952</v>
      </c>
      <c r="F120" s="55" t="s">
        <v>664</v>
      </c>
      <c r="G120" s="50" t="s">
        <v>678</v>
      </c>
      <c r="H120" s="55" t="s">
        <v>666</v>
      </c>
      <c r="I120" s="55" t="s">
        <v>649</v>
      </c>
      <c r="J120" s="56" t="s">
        <v>953</v>
      </c>
    </row>
    <row r="121" ht="47.3" customHeight="1" spans="1:10">
      <c r="A121" s="54" t="s">
        <v>54</v>
      </c>
      <c r="B121" s="23"/>
      <c r="C121" s="23"/>
      <c r="D121" s="23"/>
      <c r="E121" s="23"/>
      <c r="F121" s="23"/>
      <c r="G121" s="23"/>
      <c r="H121" s="23"/>
      <c r="I121" s="23"/>
      <c r="J121" s="23"/>
    </row>
    <row r="122" ht="47.3" customHeight="1" spans="1:10">
      <c r="A122" s="57" t="s">
        <v>539</v>
      </c>
      <c r="B122" s="55" t="s">
        <v>954</v>
      </c>
      <c r="C122" s="55" t="s">
        <v>643</v>
      </c>
      <c r="D122" s="55" t="s">
        <v>644</v>
      </c>
      <c r="E122" s="50" t="s">
        <v>955</v>
      </c>
      <c r="F122" s="55" t="s">
        <v>646</v>
      </c>
      <c r="G122" s="50" t="s">
        <v>723</v>
      </c>
      <c r="H122" s="55" t="s">
        <v>666</v>
      </c>
      <c r="I122" s="55" t="s">
        <v>649</v>
      </c>
      <c r="J122" s="56" t="s">
        <v>956</v>
      </c>
    </row>
    <row r="123" ht="47.3" customHeight="1" spans="1:10">
      <c r="A123" s="57" t="s">
        <v>539</v>
      </c>
      <c r="B123" s="55" t="s">
        <v>954</v>
      </c>
      <c r="C123" s="55" t="s">
        <v>643</v>
      </c>
      <c r="D123" s="55" t="s">
        <v>662</v>
      </c>
      <c r="E123" s="50" t="s">
        <v>957</v>
      </c>
      <c r="F123" s="55" t="s">
        <v>646</v>
      </c>
      <c r="G123" s="50" t="s">
        <v>723</v>
      </c>
      <c r="H123" s="55" t="s">
        <v>666</v>
      </c>
      <c r="I123" s="55" t="s">
        <v>649</v>
      </c>
      <c r="J123" s="56" t="s">
        <v>958</v>
      </c>
    </row>
    <row r="124" ht="47.3" customHeight="1" spans="1:10">
      <c r="A124" s="57" t="s">
        <v>539</v>
      </c>
      <c r="B124" s="55" t="s">
        <v>954</v>
      </c>
      <c r="C124" s="55" t="s">
        <v>643</v>
      </c>
      <c r="D124" s="55" t="s">
        <v>685</v>
      </c>
      <c r="E124" s="50" t="s">
        <v>959</v>
      </c>
      <c r="F124" s="55" t="s">
        <v>823</v>
      </c>
      <c r="G124" s="50" t="s">
        <v>647</v>
      </c>
      <c r="H124" s="55" t="s">
        <v>960</v>
      </c>
      <c r="I124" s="55" t="s">
        <v>649</v>
      </c>
      <c r="J124" s="56" t="s">
        <v>961</v>
      </c>
    </row>
    <row r="125" ht="47.3" customHeight="1" spans="1:10">
      <c r="A125" s="57" t="s">
        <v>539</v>
      </c>
      <c r="B125" s="55" t="s">
        <v>954</v>
      </c>
      <c r="C125" s="55" t="s">
        <v>670</v>
      </c>
      <c r="D125" s="55" t="s">
        <v>749</v>
      </c>
      <c r="E125" s="50" t="s">
        <v>962</v>
      </c>
      <c r="F125" s="55" t="s">
        <v>664</v>
      </c>
      <c r="G125" s="50" t="s">
        <v>678</v>
      </c>
      <c r="H125" s="55" t="s">
        <v>666</v>
      </c>
      <c r="I125" s="55" t="s">
        <v>649</v>
      </c>
      <c r="J125" s="56" t="s">
        <v>963</v>
      </c>
    </row>
    <row r="126" ht="47.3" customHeight="1" spans="1:10">
      <c r="A126" s="57" t="s">
        <v>539</v>
      </c>
      <c r="B126" s="55" t="s">
        <v>954</v>
      </c>
      <c r="C126" s="55" t="s">
        <v>675</v>
      </c>
      <c r="D126" s="55" t="s">
        <v>676</v>
      </c>
      <c r="E126" s="50" t="s">
        <v>676</v>
      </c>
      <c r="F126" s="55" t="s">
        <v>664</v>
      </c>
      <c r="G126" s="50" t="s">
        <v>678</v>
      </c>
      <c r="H126" s="55" t="s">
        <v>666</v>
      </c>
      <c r="I126" s="55" t="s">
        <v>649</v>
      </c>
      <c r="J126" s="56" t="s">
        <v>964</v>
      </c>
    </row>
    <row r="127" ht="47.3" customHeight="1" spans="1:10">
      <c r="A127" s="57" t="s">
        <v>528</v>
      </c>
      <c r="B127" s="55" t="s">
        <v>965</v>
      </c>
      <c r="C127" s="55" t="s">
        <v>643</v>
      </c>
      <c r="D127" s="55" t="s">
        <v>644</v>
      </c>
      <c r="E127" s="50" t="s">
        <v>966</v>
      </c>
      <c r="F127" s="55" t="s">
        <v>646</v>
      </c>
      <c r="G127" s="50" t="s">
        <v>202</v>
      </c>
      <c r="H127" s="55" t="s">
        <v>683</v>
      </c>
      <c r="I127" s="55" t="s">
        <v>649</v>
      </c>
      <c r="J127" s="56" t="s">
        <v>712</v>
      </c>
    </row>
    <row r="128" ht="47.3" customHeight="1" spans="1:10">
      <c r="A128" s="57" t="s">
        <v>528</v>
      </c>
      <c r="B128" s="55" t="s">
        <v>965</v>
      </c>
      <c r="C128" s="55" t="s">
        <v>643</v>
      </c>
      <c r="D128" s="55" t="s">
        <v>662</v>
      </c>
      <c r="E128" s="50" t="s">
        <v>715</v>
      </c>
      <c r="F128" s="55" t="s">
        <v>664</v>
      </c>
      <c r="G128" s="50" t="s">
        <v>665</v>
      </c>
      <c r="H128" s="55" t="s">
        <v>666</v>
      </c>
      <c r="I128" s="55" t="s">
        <v>649</v>
      </c>
      <c r="J128" s="56" t="s">
        <v>716</v>
      </c>
    </row>
    <row r="129" ht="47.3" customHeight="1" spans="1:10">
      <c r="A129" s="57" t="s">
        <v>528</v>
      </c>
      <c r="B129" s="55" t="s">
        <v>965</v>
      </c>
      <c r="C129" s="55" t="s">
        <v>643</v>
      </c>
      <c r="D129" s="55" t="s">
        <v>685</v>
      </c>
      <c r="E129" s="50" t="s">
        <v>719</v>
      </c>
      <c r="F129" s="55" t="s">
        <v>646</v>
      </c>
      <c r="G129" s="50" t="s">
        <v>720</v>
      </c>
      <c r="H129" s="55"/>
      <c r="I129" s="55" t="s">
        <v>692</v>
      </c>
      <c r="J129" s="56" t="s">
        <v>721</v>
      </c>
    </row>
    <row r="130" ht="47.3" customHeight="1" spans="1:10">
      <c r="A130" s="57" t="s">
        <v>528</v>
      </c>
      <c r="B130" s="55" t="s">
        <v>965</v>
      </c>
      <c r="C130" s="55" t="s">
        <v>670</v>
      </c>
      <c r="D130" s="55" t="s">
        <v>671</v>
      </c>
      <c r="E130" s="50" t="s">
        <v>722</v>
      </c>
      <c r="F130" s="55" t="s">
        <v>646</v>
      </c>
      <c r="G130" s="50" t="s">
        <v>723</v>
      </c>
      <c r="H130" s="55" t="s">
        <v>666</v>
      </c>
      <c r="I130" s="55" t="s">
        <v>649</v>
      </c>
      <c r="J130" s="56" t="s">
        <v>724</v>
      </c>
    </row>
    <row r="131" ht="47.3" customHeight="1" spans="1:10">
      <c r="A131" s="57" t="s">
        <v>528</v>
      </c>
      <c r="B131" s="55" t="s">
        <v>965</v>
      </c>
      <c r="C131" s="55" t="s">
        <v>675</v>
      </c>
      <c r="D131" s="55" t="s">
        <v>676</v>
      </c>
      <c r="E131" s="50" t="s">
        <v>730</v>
      </c>
      <c r="F131" s="55" t="s">
        <v>664</v>
      </c>
      <c r="G131" s="50" t="s">
        <v>678</v>
      </c>
      <c r="H131" s="55" t="s">
        <v>666</v>
      </c>
      <c r="I131" s="55" t="s">
        <v>649</v>
      </c>
      <c r="J131" s="56" t="s">
        <v>731</v>
      </c>
    </row>
    <row r="132" ht="47.3" customHeight="1" spans="1:10">
      <c r="A132" s="57" t="s">
        <v>528</v>
      </c>
      <c r="B132" s="55" t="s">
        <v>965</v>
      </c>
      <c r="C132" s="55" t="s">
        <v>675</v>
      </c>
      <c r="D132" s="55" t="s">
        <v>676</v>
      </c>
      <c r="E132" s="50" t="s">
        <v>732</v>
      </c>
      <c r="F132" s="55" t="s">
        <v>664</v>
      </c>
      <c r="G132" s="50" t="s">
        <v>665</v>
      </c>
      <c r="H132" s="55" t="s">
        <v>666</v>
      </c>
      <c r="I132" s="55" t="s">
        <v>649</v>
      </c>
      <c r="J132" s="56" t="s">
        <v>733</v>
      </c>
    </row>
    <row r="133" ht="47.3" customHeight="1" spans="1:10">
      <c r="A133" s="57" t="s">
        <v>528</v>
      </c>
      <c r="B133" s="55" t="s">
        <v>965</v>
      </c>
      <c r="C133" s="55" t="s">
        <v>734</v>
      </c>
      <c r="D133" s="55" t="s">
        <v>735</v>
      </c>
      <c r="E133" s="50" t="s">
        <v>736</v>
      </c>
      <c r="F133" s="55" t="s">
        <v>646</v>
      </c>
      <c r="G133" s="50" t="s">
        <v>737</v>
      </c>
      <c r="H133" s="55"/>
      <c r="I133" s="55" t="s">
        <v>692</v>
      </c>
      <c r="J133" s="56" t="s">
        <v>729</v>
      </c>
    </row>
    <row r="134" ht="47.3" customHeight="1" spans="1:10">
      <c r="A134" s="57" t="s">
        <v>532</v>
      </c>
      <c r="B134" s="55" t="s">
        <v>967</v>
      </c>
      <c r="C134" s="55" t="s">
        <v>643</v>
      </c>
      <c r="D134" s="55" t="s">
        <v>644</v>
      </c>
      <c r="E134" s="50" t="s">
        <v>968</v>
      </c>
      <c r="F134" s="55" t="s">
        <v>664</v>
      </c>
      <c r="G134" s="50" t="s">
        <v>969</v>
      </c>
      <c r="H134" s="55" t="s">
        <v>654</v>
      </c>
      <c r="I134" s="55" t="s">
        <v>649</v>
      </c>
      <c r="J134" s="56" t="s">
        <v>970</v>
      </c>
    </row>
    <row r="135" ht="47.3" customHeight="1" spans="1:10">
      <c r="A135" s="57" t="s">
        <v>532</v>
      </c>
      <c r="B135" s="55" t="s">
        <v>967</v>
      </c>
      <c r="C135" s="55" t="s">
        <v>643</v>
      </c>
      <c r="D135" s="55" t="s">
        <v>644</v>
      </c>
      <c r="E135" s="50" t="s">
        <v>971</v>
      </c>
      <c r="F135" s="55" t="s">
        <v>664</v>
      </c>
      <c r="G135" s="50" t="s">
        <v>802</v>
      </c>
      <c r="H135" s="55" t="s">
        <v>654</v>
      </c>
      <c r="I135" s="55" t="s">
        <v>649</v>
      </c>
      <c r="J135" s="56" t="s">
        <v>972</v>
      </c>
    </row>
    <row r="136" ht="47.3" customHeight="1" spans="1:10">
      <c r="A136" s="57" t="s">
        <v>532</v>
      </c>
      <c r="B136" s="55" t="s">
        <v>967</v>
      </c>
      <c r="C136" s="55" t="s">
        <v>643</v>
      </c>
      <c r="D136" s="55" t="s">
        <v>644</v>
      </c>
      <c r="E136" s="50" t="s">
        <v>973</v>
      </c>
      <c r="F136" s="55" t="s">
        <v>646</v>
      </c>
      <c r="G136" s="50" t="s">
        <v>647</v>
      </c>
      <c r="H136" s="55" t="s">
        <v>812</v>
      </c>
      <c r="I136" s="55" t="s">
        <v>649</v>
      </c>
      <c r="J136" s="56" t="s">
        <v>974</v>
      </c>
    </row>
    <row r="137" ht="47.3" customHeight="1" spans="1:10">
      <c r="A137" s="57" t="s">
        <v>532</v>
      </c>
      <c r="B137" s="55" t="s">
        <v>967</v>
      </c>
      <c r="C137" s="55" t="s">
        <v>643</v>
      </c>
      <c r="D137" s="55" t="s">
        <v>685</v>
      </c>
      <c r="E137" s="50" t="s">
        <v>975</v>
      </c>
      <c r="F137" s="55" t="s">
        <v>823</v>
      </c>
      <c r="G137" s="50" t="s">
        <v>647</v>
      </c>
      <c r="H137" s="55" t="s">
        <v>976</v>
      </c>
      <c r="I137" s="55" t="s">
        <v>649</v>
      </c>
      <c r="J137" s="56" t="s">
        <v>977</v>
      </c>
    </row>
    <row r="138" ht="47.3" customHeight="1" spans="1:10">
      <c r="A138" s="57" t="s">
        <v>532</v>
      </c>
      <c r="B138" s="55" t="s">
        <v>967</v>
      </c>
      <c r="C138" s="55" t="s">
        <v>670</v>
      </c>
      <c r="D138" s="55" t="s">
        <v>749</v>
      </c>
      <c r="E138" s="50" t="s">
        <v>962</v>
      </c>
      <c r="F138" s="55" t="s">
        <v>664</v>
      </c>
      <c r="G138" s="50" t="s">
        <v>678</v>
      </c>
      <c r="H138" s="55" t="s">
        <v>666</v>
      </c>
      <c r="I138" s="55" t="s">
        <v>649</v>
      </c>
      <c r="J138" s="56" t="s">
        <v>963</v>
      </c>
    </row>
    <row r="139" ht="233" customHeight="1" spans="1:10">
      <c r="A139" s="57" t="s">
        <v>532</v>
      </c>
      <c r="B139" s="55" t="s">
        <v>967</v>
      </c>
      <c r="C139" s="55" t="s">
        <v>675</v>
      </c>
      <c r="D139" s="55" t="s">
        <v>676</v>
      </c>
      <c r="E139" s="50" t="s">
        <v>703</v>
      </c>
      <c r="F139" s="55" t="s">
        <v>664</v>
      </c>
      <c r="G139" s="50" t="s">
        <v>678</v>
      </c>
      <c r="H139" s="55" t="s">
        <v>666</v>
      </c>
      <c r="I139" s="55" t="s">
        <v>649</v>
      </c>
      <c r="J139" s="56" t="s">
        <v>978</v>
      </c>
    </row>
    <row r="140" ht="47.3" customHeight="1" spans="1:10">
      <c r="A140" s="57" t="s">
        <v>544</v>
      </c>
      <c r="B140" s="55" t="s">
        <v>979</v>
      </c>
      <c r="C140" s="55" t="s">
        <v>643</v>
      </c>
      <c r="D140" s="55" t="s">
        <v>644</v>
      </c>
      <c r="E140" s="50" t="s">
        <v>980</v>
      </c>
      <c r="F140" s="55" t="s">
        <v>646</v>
      </c>
      <c r="G140" s="50" t="s">
        <v>203</v>
      </c>
      <c r="H140" s="55" t="s">
        <v>683</v>
      </c>
      <c r="I140" s="55" t="s">
        <v>649</v>
      </c>
      <c r="J140" s="56" t="s">
        <v>981</v>
      </c>
    </row>
    <row r="141" ht="47.3" customHeight="1" spans="1:10">
      <c r="A141" s="57" t="s">
        <v>544</v>
      </c>
      <c r="B141" s="55" t="s">
        <v>979</v>
      </c>
      <c r="C141" s="55" t="s">
        <v>643</v>
      </c>
      <c r="D141" s="55" t="s">
        <v>662</v>
      </c>
      <c r="E141" s="50" t="s">
        <v>982</v>
      </c>
      <c r="F141" s="55" t="s">
        <v>664</v>
      </c>
      <c r="G141" s="50" t="s">
        <v>665</v>
      </c>
      <c r="H141" s="55" t="s">
        <v>666</v>
      </c>
      <c r="I141" s="55" t="s">
        <v>649</v>
      </c>
      <c r="J141" s="56" t="s">
        <v>983</v>
      </c>
    </row>
    <row r="142" ht="47.3" customHeight="1" spans="1:10">
      <c r="A142" s="57" t="s">
        <v>544</v>
      </c>
      <c r="B142" s="55" t="s">
        <v>979</v>
      </c>
      <c r="C142" s="55" t="s">
        <v>670</v>
      </c>
      <c r="D142" s="55" t="s">
        <v>699</v>
      </c>
      <c r="E142" s="50" t="s">
        <v>984</v>
      </c>
      <c r="F142" s="55" t="s">
        <v>823</v>
      </c>
      <c r="G142" s="50" t="s">
        <v>665</v>
      </c>
      <c r="H142" s="55" t="s">
        <v>666</v>
      </c>
      <c r="I142" s="55" t="s">
        <v>649</v>
      </c>
      <c r="J142" s="56" t="s">
        <v>985</v>
      </c>
    </row>
    <row r="143" ht="47.3" customHeight="1" spans="1:10">
      <c r="A143" s="57" t="s">
        <v>544</v>
      </c>
      <c r="B143" s="55" t="s">
        <v>979</v>
      </c>
      <c r="C143" s="55" t="s">
        <v>675</v>
      </c>
      <c r="D143" s="55" t="s">
        <v>676</v>
      </c>
      <c r="E143" s="50" t="s">
        <v>986</v>
      </c>
      <c r="F143" s="55" t="s">
        <v>664</v>
      </c>
      <c r="G143" s="50" t="s">
        <v>678</v>
      </c>
      <c r="H143" s="55" t="s">
        <v>666</v>
      </c>
      <c r="I143" s="55" t="s">
        <v>649</v>
      </c>
      <c r="J143" s="56" t="s">
        <v>987</v>
      </c>
    </row>
    <row r="144" ht="47.3" customHeight="1" spans="1:10">
      <c r="A144" s="54" t="s">
        <v>58</v>
      </c>
      <c r="B144" s="23"/>
      <c r="C144" s="23"/>
      <c r="D144" s="23"/>
      <c r="E144" s="23"/>
      <c r="F144" s="23"/>
      <c r="G144" s="23"/>
      <c r="H144" s="23"/>
      <c r="I144" s="23"/>
      <c r="J144" s="23"/>
    </row>
    <row r="145" ht="47.3" customHeight="1" spans="1:10">
      <c r="A145" s="57" t="s">
        <v>532</v>
      </c>
      <c r="B145" s="55" t="s">
        <v>988</v>
      </c>
      <c r="C145" s="55" t="s">
        <v>643</v>
      </c>
      <c r="D145" s="55" t="s">
        <v>644</v>
      </c>
      <c r="E145" s="50" t="s">
        <v>989</v>
      </c>
      <c r="F145" s="55" t="s">
        <v>646</v>
      </c>
      <c r="G145" s="50" t="s">
        <v>687</v>
      </c>
      <c r="H145" s="55" t="s">
        <v>654</v>
      </c>
      <c r="I145" s="55" t="s">
        <v>649</v>
      </c>
      <c r="J145" s="56" t="s">
        <v>990</v>
      </c>
    </row>
    <row r="146" ht="47.3" customHeight="1" spans="1:10">
      <c r="A146" s="57" t="s">
        <v>532</v>
      </c>
      <c r="B146" s="55" t="s">
        <v>988</v>
      </c>
      <c r="C146" s="55" t="s">
        <v>643</v>
      </c>
      <c r="D146" s="55" t="s">
        <v>644</v>
      </c>
      <c r="E146" s="50" t="s">
        <v>991</v>
      </c>
      <c r="F146" s="55" t="s">
        <v>646</v>
      </c>
      <c r="G146" s="50" t="s">
        <v>687</v>
      </c>
      <c r="H146" s="55" t="s">
        <v>648</v>
      </c>
      <c r="I146" s="55" t="s">
        <v>649</v>
      </c>
      <c r="J146" s="56" t="s">
        <v>992</v>
      </c>
    </row>
    <row r="147" ht="47.3" customHeight="1" spans="1:10">
      <c r="A147" s="57" t="s">
        <v>532</v>
      </c>
      <c r="B147" s="55" t="s">
        <v>988</v>
      </c>
      <c r="C147" s="55" t="s">
        <v>643</v>
      </c>
      <c r="D147" s="55" t="s">
        <v>644</v>
      </c>
      <c r="E147" s="50" t="s">
        <v>993</v>
      </c>
      <c r="F147" s="55" t="s">
        <v>646</v>
      </c>
      <c r="G147" s="50" t="s">
        <v>687</v>
      </c>
      <c r="H147" s="55" t="s">
        <v>648</v>
      </c>
      <c r="I147" s="55" t="s">
        <v>649</v>
      </c>
      <c r="J147" s="56" t="s">
        <v>994</v>
      </c>
    </row>
    <row r="148" ht="47.3" customHeight="1" spans="1:10">
      <c r="A148" s="57" t="s">
        <v>532</v>
      </c>
      <c r="B148" s="55" t="s">
        <v>988</v>
      </c>
      <c r="C148" s="55" t="s">
        <v>643</v>
      </c>
      <c r="D148" s="55" t="s">
        <v>644</v>
      </c>
      <c r="E148" s="50" t="s">
        <v>995</v>
      </c>
      <c r="F148" s="55" t="s">
        <v>664</v>
      </c>
      <c r="G148" s="50" t="s">
        <v>794</v>
      </c>
      <c r="H148" s="55" t="s">
        <v>707</v>
      </c>
      <c r="I148" s="55" t="s">
        <v>649</v>
      </c>
      <c r="J148" s="56" t="s">
        <v>996</v>
      </c>
    </row>
    <row r="149" ht="47.3" customHeight="1" spans="1:10">
      <c r="A149" s="57" t="s">
        <v>532</v>
      </c>
      <c r="B149" s="55" t="s">
        <v>988</v>
      </c>
      <c r="C149" s="55" t="s">
        <v>643</v>
      </c>
      <c r="D149" s="55" t="s">
        <v>644</v>
      </c>
      <c r="E149" s="50" t="s">
        <v>997</v>
      </c>
      <c r="F149" s="55" t="s">
        <v>664</v>
      </c>
      <c r="G149" s="50" t="s">
        <v>794</v>
      </c>
      <c r="H149" s="55" t="s">
        <v>654</v>
      </c>
      <c r="I149" s="55" t="s">
        <v>649</v>
      </c>
      <c r="J149" s="56" t="s">
        <v>998</v>
      </c>
    </row>
    <row r="150" ht="47.3" customHeight="1" spans="1:10">
      <c r="A150" s="57" t="s">
        <v>532</v>
      </c>
      <c r="B150" s="55" t="s">
        <v>988</v>
      </c>
      <c r="C150" s="55" t="s">
        <v>643</v>
      </c>
      <c r="D150" s="55" t="s">
        <v>644</v>
      </c>
      <c r="E150" s="50" t="s">
        <v>999</v>
      </c>
      <c r="F150" s="55" t="s">
        <v>664</v>
      </c>
      <c r="G150" s="50" t="s">
        <v>687</v>
      </c>
      <c r="H150" s="55" t="s">
        <v>775</v>
      </c>
      <c r="I150" s="55" t="s">
        <v>649</v>
      </c>
      <c r="J150" s="56" t="s">
        <v>1000</v>
      </c>
    </row>
    <row r="151" ht="47.3" customHeight="1" spans="1:10">
      <c r="A151" s="57" t="s">
        <v>532</v>
      </c>
      <c r="B151" s="55" t="s">
        <v>988</v>
      </c>
      <c r="C151" s="55" t="s">
        <v>643</v>
      </c>
      <c r="D151" s="55" t="s">
        <v>644</v>
      </c>
      <c r="E151" s="50" t="s">
        <v>1001</v>
      </c>
      <c r="F151" s="55" t="s">
        <v>664</v>
      </c>
      <c r="G151" s="50" t="s">
        <v>687</v>
      </c>
      <c r="H151" s="55" t="s">
        <v>775</v>
      </c>
      <c r="I151" s="55" t="s">
        <v>649</v>
      </c>
      <c r="J151" s="56" t="s">
        <v>1002</v>
      </c>
    </row>
    <row r="152" ht="47.3" customHeight="1" spans="1:10">
      <c r="A152" s="57" t="s">
        <v>532</v>
      </c>
      <c r="B152" s="55" t="s">
        <v>988</v>
      </c>
      <c r="C152" s="55" t="s">
        <v>643</v>
      </c>
      <c r="D152" s="55" t="s">
        <v>644</v>
      </c>
      <c r="E152" s="50" t="s">
        <v>1003</v>
      </c>
      <c r="F152" s="55" t="s">
        <v>664</v>
      </c>
      <c r="G152" s="50" t="s">
        <v>687</v>
      </c>
      <c r="H152" s="55" t="s">
        <v>775</v>
      </c>
      <c r="I152" s="55" t="s">
        <v>649</v>
      </c>
      <c r="J152" s="56" t="s">
        <v>1004</v>
      </c>
    </row>
    <row r="153" ht="47.3" customHeight="1" spans="1:10">
      <c r="A153" s="57" t="s">
        <v>532</v>
      </c>
      <c r="B153" s="55" t="s">
        <v>988</v>
      </c>
      <c r="C153" s="55" t="s">
        <v>643</v>
      </c>
      <c r="D153" s="55" t="s">
        <v>644</v>
      </c>
      <c r="E153" s="50" t="s">
        <v>1005</v>
      </c>
      <c r="F153" s="55" t="s">
        <v>664</v>
      </c>
      <c r="G153" s="50" t="s">
        <v>204</v>
      </c>
      <c r="H153" s="55" t="s">
        <v>654</v>
      </c>
      <c r="I153" s="55" t="s">
        <v>649</v>
      </c>
      <c r="J153" s="56" t="s">
        <v>1006</v>
      </c>
    </row>
    <row r="154" ht="47.3" customHeight="1" spans="1:10">
      <c r="A154" s="57" t="s">
        <v>532</v>
      </c>
      <c r="B154" s="55" t="s">
        <v>988</v>
      </c>
      <c r="C154" s="55" t="s">
        <v>643</v>
      </c>
      <c r="D154" s="55" t="s">
        <v>644</v>
      </c>
      <c r="E154" s="50" t="s">
        <v>1007</v>
      </c>
      <c r="F154" s="55" t="s">
        <v>664</v>
      </c>
      <c r="G154" s="50" t="s">
        <v>204</v>
      </c>
      <c r="H154" s="55" t="s">
        <v>707</v>
      </c>
      <c r="I154" s="55" t="s">
        <v>649</v>
      </c>
      <c r="J154" s="56" t="s">
        <v>1008</v>
      </c>
    </row>
    <row r="155" ht="47.3" customHeight="1" spans="1:10">
      <c r="A155" s="57" t="s">
        <v>532</v>
      </c>
      <c r="B155" s="55" t="s">
        <v>988</v>
      </c>
      <c r="C155" s="55" t="s">
        <v>643</v>
      </c>
      <c r="D155" s="55" t="s">
        <v>644</v>
      </c>
      <c r="E155" s="50" t="s">
        <v>1009</v>
      </c>
      <c r="F155" s="55" t="s">
        <v>664</v>
      </c>
      <c r="G155" s="50" t="s">
        <v>204</v>
      </c>
      <c r="H155" s="55" t="s">
        <v>707</v>
      </c>
      <c r="I155" s="55" t="s">
        <v>649</v>
      </c>
      <c r="J155" s="56" t="s">
        <v>1010</v>
      </c>
    </row>
    <row r="156" ht="47.3" customHeight="1" spans="1:10">
      <c r="A156" s="57" t="s">
        <v>532</v>
      </c>
      <c r="B156" s="55" t="s">
        <v>988</v>
      </c>
      <c r="C156" s="55" t="s">
        <v>643</v>
      </c>
      <c r="D156" s="55" t="s">
        <v>644</v>
      </c>
      <c r="E156" s="50" t="s">
        <v>1011</v>
      </c>
      <c r="F156" s="55" t="s">
        <v>646</v>
      </c>
      <c r="G156" s="50" t="s">
        <v>687</v>
      </c>
      <c r="H156" s="55" t="s">
        <v>812</v>
      </c>
      <c r="I156" s="55" t="s">
        <v>649</v>
      </c>
      <c r="J156" s="56" t="s">
        <v>1012</v>
      </c>
    </row>
    <row r="157" ht="47.3" customHeight="1" spans="1:10">
      <c r="A157" s="57" t="s">
        <v>532</v>
      </c>
      <c r="B157" s="55" t="s">
        <v>988</v>
      </c>
      <c r="C157" s="55" t="s">
        <v>643</v>
      </c>
      <c r="D157" s="55" t="s">
        <v>644</v>
      </c>
      <c r="E157" s="50" t="s">
        <v>1013</v>
      </c>
      <c r="F157" s="55" t="s">
        <v>664</v>
      </c>
      <c r="G157" s="50" t="s">
        <v>764</v>
      </c>
      <c r="H157" s="55" t="s">
        <v>666</v>
      </c>
      <c r="I157" s="55" t="s">
        <v>649</v>
      </c>
      <c r="J157" s="56" t="s">
        <v>1014</v>
      </c>
    </row>
    <row r="158" ht="47.3" customHeight="1" spans="1:10">
      <c r="A158" s="57" t="s">
        <v>532</v>
      </c>
      <c r="B158" s="55" t="s">
        <v>988</v>
      </c>
      <c r="C158" s="55" t="s">
        <v>643</v>
      </c>
      <c r="D158" s="55" t="s">
        <v>644</v>
      </c>
      <c r="E158" s="50" t="s">
        <v>1015</v>
      </c>
      <c r="F158" s="55" t="s">
        <v>646</v>
      </c>
      <c r="G158" s="50" t="s">
        <v>687</v>
      </c>
      <c r="H158" s="55" t="s">
        <v>707</v>
      </c>
      <c r="I158" s="55" t="s">
        <v>649</v>
      </c>
      <c r="J158" s="56" t="s">
        <v>1016</v>
      </c>
    </row>
    <row r="159" ht="47.3" customHeight="1" spans="1:10">
      <c r="A159" s="57" t="s">
        <v>532</v>
      </c>
      <c r="B159" s="55" t="s">
        <v>988</v>
      </c>
      <c r="C159" s="55" t="s">
        <v>643</v>
      </c>
      <c r="D159" s="55" t="s">
        <v>644</v>
      </c>
      <c r="E159" s="50" t="s">
        <v>1017</v>
      </c>
      <c r="F159" s="55" t="s">
        <v>664</v>
      </c>
      <c r="G159" s="50" t="s">
        <v>204</v>
      </c>
      <c r="H159" s="55" t="s">
        <v>707</v>
      </c>
      <c r="I159" s="55" t="s">
        <v>649</v>
      </c>
      <c r="J159" s="56" t="s">
        <v>1018</v>
      </c>
    </row>
    <row r="160" ht="47.3" customHeight="1" spans="1:10">
      <c r="A160" s="57" t="s">
        <v>532</v>
      </c>
      <c r="B160" s="55" t="s">
        <v>988</v>
      </c>
      <c r="C160" s="55" t="s">
        <v>643</v>
      </c>
      <c r="D160" s="55" t="s">
        <v>644</v>
      </c>
      <c r="E160" s="50" t="s">
        <v>1019</v>
      </c>
      <c r="F160" s="55" t="s">
        <v>664</v>
      </c>
      <c r="G160" s="50" t="s">
        <v>794</v>
      </c>
      <c r="H160" s="55" t="s">
        <v>666</v>
      </c>
      <c r="I160" s="55" t="s">
        <v>649</v>
      </c>
      <c r="J160" s="56" t="s">
        <v>1020</v>
      </c>
    </row>
    <row r="161" ht="93" customHeight="1" spans="1:10">
      <c r="A161" s="57" t="s">
        <v>532</v>
      </c>
      <c r="B161" s="55" t="s">
        <v>988</v>
      </c>
      <c r="C161" s="55" t="s">
        <v>643</v>
      </c>
      <c r="D161" s="55" t="s">
        <v>662</v>
      </c>
      <c r="E161" s="50" t="s">
        <v>1021</v>
      </c>
      <c r="F161" s="55" t="s">
        <v>646</v>
      </c>
      <c r="G161" s="50" t="s">
        <v>723</v>
      </c>
      <c r="H161" s="55" t="s">
        <v>666</v>
      </c>
      <c r="I161" s="55" t="s">
        <v>649</v>
      </c>
      <c r="J161" s="56" t="s">
        <v>1022</v>
      </c>
    </row>
    <row r="162" ht="47.3" customHeight="1" spans="1:10">
      <c r="A162" s="57" t="s">
        <v>532</v>
      </c>
      <c r="B162" s="55" t="s">
        <v>988</v>
      </c>
      <c r="C162" s="55" t="s">
        <v>643</v>
      </c>
      <c r="D162" s="55" t="s">
        <v>685</v>
      </c>
      <c r="E162" s="50" t="s">
        <v>1023</v>
      </c>
      <c r="F162" s="55" t="s">
        <v>664</v>
      </c>
      <c r="G162" s="50" t="s">
        <v>678</v>
      </c>
      <c r="H162" s="55" t="s">
        <v>666</v>
      </c>
      <c r="I162" s="55" t="s">
        <v>649</v>
      </c>
      <c r="J162" s="56" t="s">
        <v>1024</v>
      </c>
    </row>
    <row r="163" ht="47.3" customHeight="1" spans="1:10">
      <c r="A163" s="57" t="s">
        <v>532</v>
      </c>
      <c r="B163" s="55" t="s">
        <v>988</v>
      </c>
      <c r="C163" s="55" t="s">
        <v>670</v>
      </c>
      <c r="D163" s="55" t="s">
        <v>671</v>
      </c>
      <c r="E163" s="50" t="s">
        <v>1025</v>
      </c>
      <c r="F163" s="55" t="s">
        <v>664</v>
      </c>
      <c r="G163" s="50" t="s">
        <v>687</v>
      </c>
      <c r="H163" s="55" t="s">
        <v>775</v>
      </c>
      <c r="I163" s="55" t="s">
        <v>649</v>
      </c>
      <c r="J163" s="56" t="s">
        <v>1026</v>
      </c>
    </row>
    <row r="164" ht="47.3" customHeight="1" spans="1:10">
      <c r="A164" s="57" t="s">
        <v>532</v>
      </c>
      <c r="B164" s="55" t="s">
        <v>988</v>
      </c>
      <c r="C164" s="55" t="s">
        <v>670</v>
      </c>
      <c r="D164" s="55" t="s">
        <v>671</v>
      </c>
      <c r="E164" s="50" t="s">
        <v>1027</v>
      </c>
      <c r="F164" s="55" t="s">
        <v>664</v>
      </c>
      <c r="G164" s="50" t="s">
        <v>678</v>
      </c>
      <c r="H164" s="55" t="s">
        <v>666</v>
      </c>
      <c r="I164" s="55" t="s">
        <v>649</v>
      </c>
      <c r="J164" s="56" t="s">
        <v>1028</v>
      </c>
    </row>
    <row r="165" ht="47.3" customHeight="1" spans="1:10">
      <c r="A165" s="57" t="s">
        <v>532</v>
      </c>
      <c r="B165" s="55" t="s">
        <v>988</v>
      </c>
      <c r="C165" s="55" t="s">
        <v>670</v>
      </c>
      <c r="D165" s="55" t="s">
        <v>671</v>
      </c>
      <c r="E165" s="50" t="s">
        <v>1029</v>
      </c>
      <c r="F165" s="55" t="s">
        <v>664</v>
      </c>
      <c r="G165" s="50" t="s">
        <v>1030</v>
      </c>
      <c r="H165" s="55" t="s">
        <v>806</v>
      </c>
      <c r="I165" s="55" t="s">
        <v>649</v>
      </c>
      <c r="J165" s="56" t="s">
        <v>1031</v>
      </c>
    </row>
    <row r="166" ht="47.3" customHeight="1" spans="1:10">
      <c r="A166" s="57" t="s">
        <v>532</v>
      </c>
      <c r="B166" s="55" t="s">
        <v>988</v>
      </c>
      <c r="C166" s="55" t="s">
        <v>670</v>
      </c>
      <c r="D166" s="55" t="s">
        <v>671</v>
      </c>
      <c r="E166" s="50" t="s">
        <v>1032</v>
      </c>
      <c r="F166" s="55" t="s">
        <v>646</v>
      </c>
      <c r="G166" s="50" t="s">
        <v>1033</v>
      </c>
      <c r="H166" s="55"/>
      <c r="I166" s="55" t="s">
        <v>692</v>
      </c>
      <c r="J166" s="56" t="s">
        <v>1034</v>
      </c>
    </row>
    <row r="167" ht="47.3" customHeight="1" spans="1:10">
      <c r="A167" s="57" t="s">
        <v>532</v>
      </c>
      <c r="B167" s="55" t="s">
        <v>988</v>
      </c>
      <c r="C167" s="55" t="s">
        <v>675</v>
      </c>
      <c r="D167" s="55" t="s">
        <v>676</v>
      </c>
      <c r="E167" s="50" t="s">
        <v>1035</v>
      </c>
      <c r="F167" s="55" t="s">
        <v>664</v>
      </c>
      <c r="G167" s="50" t="s">
        <v>678</v>
      </c>
      <c r="H167" s="55" t="s">
        <v>666</v>
      </c>
      <c r="I167" s="55" t="s">
        <v>649</v>
      </c>
      <c r="J167" s="56" t="s">
        <v>1036</v>
      </c>
    </row>
    <row r="168" ht="47.3" customHeight="1" spans="1:10">
      <c r="A168" s="57" t="s">
        <v>617</v>
      </c>
      <c r="B168" s="55" t="s">
        <v>1037</v>
      </c>
      <c r="C168" s="55" t="s">
        <v>643</v>
      </c>
      <c r="D168" s="55" t="s">
        <v>644</v>
      </c>
      <c r="E168" s="50" t="s">
        <v>1038</v>
      </c>
      <c r="F168" s="55" t="s">
        <v>664</v>
      </c>
      <c r="G168" s="50" t="s">
        <v>1039</v>
      </c>
      <c r="H168" s="55" t="s">
        <v>683</v>
      </c>
      <c r="I168" s="55" t="s">
        <v>649</v>
      </c>
      <c r="J168" s="56" t="s">
        <v>1040</v>
      </c>
    </row>
    <row r="169" ht="47.3" customHeight="1" spans="1:10">
      <c r="A169" s="57" t="s">
        <v>617</v>
      </c>
      <c r="B169" s="55" t="s">
        <v>1037</v>
      </c>
      <c r="C169" s="55" t="s">
        <v>670</v>
      </c>
      <c r="D169" s="55" t="s">
        <v>671</v>
      </c>
      <c r="E169" s="50" t="s">
        <v>1041</v>
      </c>
      <c r="F169" s="55" t="s">
        <v>646</v>
      </c>
      <c r="G169" s="50" t="s">
        <v>1042</v>
      </c>
      <c r="H169" s="55"/>
      <c r="I169" s="55" t="s">
        <v>692</v>
      </c>
      <c r="J169" s="56" t="s">
        <v>1043</v>
      </c>
    </row>
    <row r="170" ht="47.3" customHeight="1" spans="1:10">
      <c r="A170" s="57" t="s">
        <v>617</v>
      </c>
      <c r="B170" s="55" t="s">
        <v>1037</v>
      </c>
      <c r="C170" s="55" t="s">
        <v>675</v>
      </c>
      <c r="D170" s="55" t="s">
        <v>676</v>
      </c>
      <c r="E170" s="50" t="s">
        <v>1044</v>
      </c>
      <c r="F170" s="55" t="s">
        <v>664</v>
      </c>
      <c r="G170" s="50" t="s">
        <v>678</v>
      </c>
      <c r="H170" s="55" t="s">
        <v>666</v>
      </c>
      <c r="I170" s="55" t="s">
        <v>649</v>
      </c>
      <c r="J170" s="56" t="s">
        <v>1045</v>
      </c>
    </row>
    <row r="171" ht="47.3" customHeight="1" spans="1:10">
      <c r="A171" s="57" t="s">
        <v>617</v>
      </c>
      <c r="B171" s="55" t="s">
        <v>1037</v>
      </c>
      <c r="C171" s="55" t="s">
        <v>734</v>
      </c>
      <c r="D171" s="55" t="s">
        <v>735</v>
      </c>
      <c r="E171" s="50" t="s">
        <v>1046</v>
      </c>
      <c r="F171" s="55" t="s">
        <v>823</v>
      </c>
      <c r="G171" s="50" t="s">
        <v>205</v>
      </c>
      <c r="H171" s="55" t="s">
        <v>666</v>
      </c>
      <c r="I171" s="55" t="s">
        <v>649</v>
      </c>
      <c r="J171" s="56" t="s">
        <v>1047</v>
      </c>
    </row>
    <row r="172" ht="47.3" customHeight="1" spans="1:10">
      <c r="A172" s="57" t="s">
        <v>622</v>
      </c>
      <c r="B172" s="55" t="s">
        <v>1048</v>
      </c>
      <c r="C172" s="55" t="s">
        <v>643</v>
      </c>
      <c r="D172" s="55" t="s">
        <v>644</v>
      </c>
      <c r="E172" s="50" t="s">
        <v>1049</v>
      </c>
      <c r="F172" s="55" t="s">
        <v>646</v>
      </c>
      <c r="G172" s="50" t="s">
        <v>723</v>
      </c>
      <c r="H172" s="55" t="s">
        <v>666</v>
      </c>
      <c r="I172" s="55" t="s">
        <v>649</v>
      </c>
      <c r="J172" s="56" t="s">
        <v>1050</v>
      </c>
    </row>
    <row r="173" ht="47.3" customHeight="1" spans="1:10">
      <c r="A173" s="57" t="s">
        <v>622</v>
      </c>
      <c r="B173" s="55" t="s">
        <v>1048</v>
      </c>
      <c r="C173" s="55" t="s">
        <v>670</v>
      </c>
      <c r="D173" s="55" t="s">
        <v>699</v>
      </c>
      <c r="E173" s="50" t="s">
        <v>1051</v>
      </c>
      <c r="F173" s="55" t="s">
        <v>664</v>
      </c>
      <c r="G173" s="50" t="s">
        <v>1052</v>
      </c>
      <c r="H173" s="55" t="s">
        <v>901</v>
      </c>
      <c r="I173" s="55" t="s">
        <v>649</v>
      </c>
      <c r="J173" s="56" t="s">
        <v>1053</v>
      </c>
    </row>
    <row r="174" ht="47.3" customHeight="1" spans="1:10">
      <c r="A174" s="57" t="s">
        <v>622</v>
      </c>
      <c r="B174" s="55" t="s">
        <v>1048</v>
      </c>
      <c r="C174" s="55" t="s">
        <v>675</v>
      </c>
      <c r="D174" s="55" t="s">
        <v>676</v>
      </c>
      <c r="E174" s="50" t="s">
        <v>1054</v>
      </c>
      <c r="F174" s="55" t="s">
        <v>664</v>
      </c>
      <c r="G174" s="50" t="s">
        <v>678</v>
      </c>
      <c r="H174" s="55" t="s">
        <v>666</v>
      </c>
      <c r="I174" s="55" t="s">
        <v>649</v>
      </c>
      <c r="J174" s="56" t="s">
        <v>1055</v>
      </c>
    </row>
    <row r="175" ht="47.3" customHeight="1" spans="1:10">
      <c r="A175" s="54" t="s">
        <v>60</v>
      </c>
      <c r="B175" s="23"/>
      <c r="C175" s="23"/>
      <c r="D175" s="23"/>
      <c r="E175" s="23"/>
      <c r="F175" s="23"/>
      <c r="G175" s="23"/>
      <c r="H175" s="23"/>
      <c r="I175" s="23"/>
      <c r="J175" s="23"/>
    </row>
    <row r="176" ht="47.3" customHeight="1" spans="1:10">
      <c r="A176" s="57" t="s">
        <v>544</v>
      </c>
      <c r="B176" s="55" t="s">
        <v>1056</v>
      </c>
      <c r="C176" s="55" t="s">
        <v>643</v>
      </c>
      <c r="D176" s="55" t="s">
        <v>644</v>
      </c>
      <c r="E176" s="50" t="s">
        <v>917</v>
      </c>
      <c r="F176" s="55" t="s">
        <v>664</v>
      </c>
      <c r="G176" s="50" t="s">
        <v>900</v>
      </c>
      <c r="H176" s="55" t="s">
        <v>683</v>
      </c>
      <c r="I176" s="55" t="s">
        <v>649</v>
      </c>
      <c r="J176" s="56" t="s">
        <v>1057</v>
      </c>
    </row>
    <row r="177" ht="47.3" customHeight="1" spans="1:10">
      <c r="A177" s="57" t="s">
        <v>544</v>
      </c>
      <c r="B177" s="55" t="s">
        <v>1056</v>
      </c>
      <c r="C177" s="55" t="s">
        <v>670</v>
      </c>
      <c r="D177" s="55" t="s">
        <v>671</v>
      </c>
      <c r="E177" s="50" t="s">
        <v>919</v>
      </c>
      <c r="F177" s="55" t="s">
        <v>646</v>
      </c>
      <c r="G177" s="50" t="s">
        <v>920</v>
      </c>
      <c r="H177" s="55"/>
      <c r="I177" s="55" t="s">
        <v>692</v>
      </c>
      <c r="J177" s="56" t="s">
        <v>921</v>
      </c>
    </row>
    <row r="178" ht="47.3" customHeight="1" spans="1:10">
      <c r="A178" s="57" t="s">
        <v>544</v>
      </c>
      <c r="B178" s="55" t="s">
        <v>1056</v>
      </c>
      <c r="C178" s="55" t="s">
        <v>675</v>
      </c>
      <c r="D178" s="55" t="s">
        <v>676</v>
      </c>
      <c r="E178" s="50" t="s">
        <v>1058</v>
      </c>
      <c r="F178" s="55" t="s">
        <v>664</v>
      </c>
      <c r="G178" s="50" t="s">
        <v>678</v>
      </c>
      <c r="H178" s="55" t="s">
        <v>666</v>
      </c>
      <c r="I178" s="55" t="s">
        <v>649</v>
      </c>
      <c r="J178" s="56" t="s">
        <v>1059</v>
      </c>
    </row>
    <row r="179" ht="47.3" customHeight="1" spans="1:10">
      <c r="A179" s="57" t="s">
        <v>532</v>
      </c>
      <c r="B179" s="55" t="s">
        <v>1060</v>
      </c>
      <c r="C179" s="55" t="s">
        <v>643</v>
      </c>
      <c r="D179" s="55" t="s">
        <v>644</v>
      </c>
      <c r="E179" s="50" t="s">
        <v>1061</v>
      </c>
      <c r="F179" s="55" t="s">
        <v>664</v>
      </c>
      <c r="G179" s="50" t="s">
        <v>1062</v>
      </c>
      <c r="H179" s="55" t="s">
        <v>707</v>
      </c>
      <c r="I179" s="55" t="s">
        <v>649</v>
      </c>
      <c r="J179" s="56" t="s">
        <v>1063</v>
      </c>
    </row>
    <row r="180" ht="47.3" customHeight="1" spans="1:10">
      <c r="A180" s="57" t="s">
        <v>532</v>
      </c>
      <c r="B180" s="55" t="s">
        <v>1060</v>
      </c>
      <c r="C180" s="55" t="s">
        <v>643</v>
      </c>
      <c r="D180" s="55" t="s">
        <v>644</v>
      </c>
      <c r="E180" s="50" t="s">
        <v>1064</v>
      </c>
      <c r="F180" s="55" t="s">
        <v>646</v>
      </c>
      <c r="G180" s="50" t="s">
        <v>204</v>
      </c>
      <c r="H180" s="55" t="s">
        <v>648</v>
      </c>
      <c r="I180" s="55" t="s">
        <v>649</v>
      </c>
      <c r="J180" s="56" t="s">
        <v>1065</v>
      </c>
    </row>
    <row r="181" ht="47.3" customHeight="1" spans="1:10">
      <c r="A181" s="57" t="s">
        <v>532</v>
      </c>
      <c r="B181" s="55" t="s">
        <v>1060</v>
      </c>
      <c r="C181" s="55" t="s">
        <v>643</v>
      </c>
      <c r="D181" s="55" t="s">
        <v>662</v>
      </c>
      <c r="E181" s="50" t="s">
        <v>1066</v>
      </c>
      <c r="F181" s="55" t="s">
        <v>646</v>
      </c>
      <c r="G181" s="50" t="s">
        <v>723</v>
      </c>
      <c r="H181" s="55" t="s">
        <v>666</v>
      </c>
      <c r="I181" s="55" t="s">
        <v>649</v>
      </c>
      <c r="J181" s="56" t="s">
        <v>1067</v>
      </c>
    </row>
    <row r="182" ht="47.3" customHeight="1" spans="1:10">
      <c r="A182" s="57" t="s">
        <v>532</v>
      </c>
      <c r="B182" s="55" t="s">
        <v>1060</v>
      </c>
      <c r="C182" s="55" t="s">
        <v>670</v>
      </c>
      <c r="D182" s="55" t="s">
        <v>749</v>
      </c>
      <c r="E182" s="50" t="s">
        <v>1068</v>
      </c>
      <c r="F182" s="55" t="s">
        <v>664</v>
      </c>
      <c r="G182" s="50" t="s">
        <v>678</v>
      </c>
      <c r="H182" s="55" t="s">
        <v>666</v>
      </c>
      <c r="I182" s="55" t="s">
        <v>649</v>
      </c>
      <c r="J182" s="56" t="s">
        <v>1069</v>
      </c>
    </row>
    <row r="183" ht="203" customHeight="1" spans="1:10">
      <c r="A183" s="57" t="s">
        <v>532</v>
      </c>
      <c r="B183" s="55" t="s">
        <v>1060</v>
      </c>
      <c r="C183" s="55" t="s">
        <v>675</v>
      </c>
      <c r="D183" s="55" t="s">
        <v>676</v>
      </c>
      <c r="E183" s="50" t="s">
        <v>703</v>
      </c>
      <c r="F183" s="55" t="s">
        <v>664</v>
      </c>
      <c r="G183" s="50" t="s">
        <v>678</v>
      </c>
      <c r="H183" s="55" t="s">
        <v>666</v>
      </c>
      <c r="I183" s="55" t="s">
        <v>649</v>
      </c>
      <c r="J183" s="56" t="s">
        <v>676</v>
      </c>
    </row>
    <row r="184" ht="47.3" customHeight="1" spans="1:10">
      <c r="A184" s="50" t="s">
        <v>62</v>
      </c>
      <c r="B184" s="23"/>
      <c r="C184" s="23"/>
      <c r="D184" s="23"/>
      <c r="E184" s="23"/>
      <c r="F184" s="23"/>
      <c r="G184" s="23"/>
      <c r="H184" s="23"/>
      <c r="I184" s="23"/>
      <c r="J184" s="23"/>
    </row>
    <row r="185" ht="47.3" customHeight="1" spans="1:10">
      <c r="A185" s="54" t="s">
        <v>553</v>
      </c>
      <c r="B185" s="55" t="s">
        <v>1070</v>
      </c>
      <c r="C185" s="55" t="s">
        <v>643</v>
      </c>
      <c r="D185" s="55" t="s">
        <v>644</v>
      </c>
      <c r="E185" s="50" t="s">
        <v>1071</v>
      </c>
      <c r="F185" s="55" t="s">
        <v>646</v>
      </c>
      <c r="G185" s="50" t="s">
        <v>1072</v>
      </c>
      <c r="H185" s="55" t="s">
        <v>854</v>
      </c>
      <c r="I185" s="55" t="s">
        <v>649</v>
      </c>
      <c r="J185" s="56" t="s">
        <v>855</v>
      </c>
    </row>
    <row r="186" ht="47.3" customHeight="1" spans="1:10">
      <c r="A186" s="54" t="s">
        <v>553</v>
      </c>
      <c r="B186" s="55" t="s">
        <v>1070</v>
      </c>
      <c r="C186" s="55" t="s">
        <v>643</v>
      </c>
      <c r="D186" s="55" t="s">
        <v>662</v>
      </c>
      <c r="E186" s="50" t="s">
        <v>856</v>
      </c>
      <c r="F186" s="55" t="s">
        <v>664</v>
      </c>
      <c r="G186" s="50" t="s">
        <v>678</v>
      </c>
      <c r="H186" s="55" t="s">
        <v>666</v>
      </c>
      <c r="I186" s="55" t="s">
        <v>649</v>
      </c>
      <c r="J186" s="56" t="s">
        <v>857</v>
      </c>
    </row>
    <row r="187" ht="47.3" customHeight="1" spans="1:10">
      <c r="A187" s="54" t="s">
        <v>553</v>
      </c>
      <c r="B187" s="55" t="s">
        <v>1070</v>
      </c>
      <c r="C187" s="55" t="s">
        <v>670</v>
      </c>
      <c r="D187" s="55" t="s">
        <v>671</v>
      </c>
      <c r="E187" s="50" t="s">
        <v>858</v>
      </c>
      <c r="F187" s="55" t="s">
        <v>646</v>
      </c>
      <c r="G187" s="50" t="s">
        <v>1073</v>
      </c>
      <c r="H187" s="55"/>
      <c r="I187" s="55" t="s">
        <v>692</v>
      </c>
      <c r="J187" s="56" t="s">
        <v>859</v>
      </c>
    </row>
    <row r="188" ht="47.3" customHeight="1" spans="1:10">
      <c r="A188" s="54" t="s">
        <v>553</v>
      </c>
      <c r="B188" s="55" t="s">
        <v>1070</v>
      </c>
      <c r="C188" s="55" t="s">
        <v>675</v>
      </c>
      <c r="D188" s="55" t="s">
        <v>676</v>
      </c>
      <c r="E188" s="50" t="s">
        <v>677</v>
      </c>
      <c r="F188" s="55" t="s">
        <v>664</v>
      </c>
      <c r="G188" s="50" t="s">
        <v>678</v>
      </c>
      <c r="H188" s="55" t="s">
        <v>666</v>
      </c>
      <c r="I188" s="55" t="s">
        <v>649</v>
      </c>
      <c r="J188" s="56" t="s">
        <v>860</v>
      </c>
    </row>
    <row r="189" ht="47.3" customHeight="1" spans="1:10">
      <c r="A189" s="54" t="s">
        <v>551</v>
      </c>
      <c r="B189" s="55" t="s">
        <v>1074</v>
      </c>
      <c r="C189" s="55" t="s">
        <v>643</v>
      </c>
      <c r="D189" s="55" t="s">
        <v>644</v>
      </c>
      <c r="E189" s="50" t="s">
        <v>1075</v>
      </c>
      <c r="F189" s="55" t="s">
        <v>646</v>
      </c>
      <c r="G189" s="50" t="s">
        <v>1076</v>
      </c>
      <c r="H189" s="55" t="s">
        <v>654</v>
      </c>
      <c r="I189" s="55" t="s">
        <v>649</v>
      </c>
      <c r="J189" s="56" t="s">
        <v>1077</v>
      </c>
    </row>
    <row r="190" ht="47.3" customHeight="1" spans="1:10">
      <c r="A190" s="54" t="s">
        <v>551</v>
      </c>
      <c r="B190" s="55" t="s">
        <v>1078</v>
      </c>
      <c r="C190" s="55" t="s">
        <v>643</v>
      </c>
      <c r="D190" s="55" t="s">
        <v>644</v>
      </c>
      <c r="E190" s="50" t="s">
        <v>1079</v>
      </c>
      <c r="F190" s="55" t="s">
        <v>646</v>
      </c>
      <c r="G190" s="50" t="s">
        <v>1080</v>
      </c>
      <c r="H190" s="55" t="s">
        <v>654</v>
      </c>
      <c r="I190" s="55" t="s">
        <v>649</v>
      </c>
      <c r="J190" s="56" t="s">
        <v>1081</v>
      </c>
    </row>
    <row r="191" ht="47.3" customHeight="1" spans="1:10">
      <c r="A191" s="54" t="s">
        <v>551</v>
      </c>
      <c r="B191" s="55" t="s">
        <v>1078</v>
      </c>
      <c r="C191" s="55" t="s">
        <v>643</v>
      </c>
      <c r="D191" s="55" t="s">
        <v>644</v>
      </c>
      <c r="E191" s="50" t="s">
        <v>1082</v>
      </c>
      <c r="F191" s="55" t="s">
        <v>646</v>
      </c>
      <c r="G191" s="50" t="s">
        <v>1083</v>
      </c>
      <c r="H191" s="55" t="s">
        <v>654</v>
      </c>
      <c r="I191" s="55" t="s">
        <v>649</v>
      </c>
      <c r="J191" s="56" t="s">
        <v>1084</v>
      </c>
    </row>
    <row r="192" ht="47.3" customHeight="1" spans="1:10">
      <c r="A192" s="54" t="s">
        <v>551</v>
      </c>
      <c r="B192" s="55" t="s">
        <v>1078</v>
      </c>
      <c r="C192" s="55" t="s">
        <v>643</v>
      </c>
      <c r="D192" s="55" t="s">
        <v>644</v>
      </c>
      <c r="E192" s="50" t="s">
        <v>1085</v>
      </c>
      <c r="F192" s="55" t="s">
        <v>646</v>
      </c>
      <c r="G192" s="50" t="s">
        <v>1086</v>
      </c>
      <c r="H192" s="55" t="s">
        <v>654</v>
      </c>
      <c r="I192" s="55" t="s">
        <v>649</v>
      </c>
      <c r="J192" s="56" t="s">
        <v>1087</v>
      </c>
    </row>
    <row r="193" ht="47.3" customHeight="1" spans="1:10">
      <c r="A193" s="54" t="s">
        <v>551</v>
      </c>
      <c r="B193" s="55" t="s">
        <v>1078</v>
      </c>
      <c r="C193" s="55" t="s">
        <v>643</v>
      </c>
      <c r="D193" s="55" t="s">
        <v>644</v>
      </c>
      <c r="E193" s="50" t="s">
        <v>1088</v>
      </c>
      <c r="F193" s="55" t="s">
        <v>646</v>
      </c>
      <c r="G193" s="50" t="s">
        <v>1089</v>
      </c>
      <c r="H193" s="55" t="s">
        <v>707</v>
      </c>
      <c r="I193" s="55" t="s">
        <v>649</v>
      </c>
      <c r="J193" s="56" t="s">
        <v>1090</v>
      </c>
    </row>
    <row r="194" ht="47.3" customHeight="1" spans="1:10">
      <c r="A194" s="54" t="s">
        <v>551</v>
      </c>
      <c r="B194" s="55" t="s">
        <v>1078</v>
      </c>
      <c r="C194" s="55" t="s">
        <v>643</v>
      </c>
      <c r="D194" s="55" t="s">
        <v>644</v>
      </c>
      <c r="E194" s="50" t="s">
        <v>1091</v>
      </c>
      <c r="F194" s="55" t="s">
        <v>646</v>
      </c>
      <c r="G194" s="50" t="s">
        <v>866</v>
      </c>
      <c r="H194" s="55" t="s">
        <v>654</v>
      </c>
      <c r="I194" s="55" t="s">
        <v>649</v>
      </c>
      <c r="J194" s="56" t="s">
        <v>1092</v>
      </c>
    </row>
    <row r="195" ht="47.3" customHeight="1" spans="1:10">
      <c r="A195" s="54" t="s">
        <v>551</v>
      </c>
      <c r="B195" s="55" t="s">
        <v>1078</v>
      </c>
      <c r="C195" s="55" t="s">
        <v>643</v>
      </c>
      <c r="D195" s="55" t="s">
        <v>644</v>
      </c>
      <c r="E195" s="50" t="s">
        <v>1093</v>
      </c>
      <c r="F195" s="55" t="s">
        <v>646</v>
      </c>
      <c r="G195" s="50" t="s">
        <v>794</v>
      </c>
      <c r="H195" s="55" t="s">
        <v>1094</v>
      </c>
      <c r="I195" s="55" t="s">
        <v>649</v>
      </c>
      <c r="J195" s="56" t="s">
        <v>1095</v>
      </c>
    </row>
    <row r="196" ht="47.3" customHeight="1" spans="1:10">
      <c r="A196" s="54" t="s">
        <v>551</v>
      </c>
      <c r="B196" s="55" t="s">
        <v>1078</v>
      </c>
      <c r="C196" s="55" t="s">
        <v>643</v>
      </c>
      <c r="D196" s="55" t="s">
        <v>662</v>
      </c>
      <c r="E196" s="50" t="s">
        <v>1096</v>
      </c>
      <c r="F196" s="55" t="s">
        <v>664</v>
      </c>
      <c r="G196" s="50" t="s">
        <v>665</v>
      </c>
      <c r="H196" s="55" t="s">
        <v>666</v>
      </c>
      <c r="I196" s="55" t="s">
        <v>649</v>
      </c>
      <c r="J196" s="56" t="s">
        <v>1097</v>
      </c>
    </row>
    <row r="197" ht="47.3" customHeight="1" spans="1:10">
      <c r="A197" s="54" t="s">
        <v>551</v>
      </c>
      <c r="B197" s="55" t="s">
        <v>1078</v>
      </c>
      <c r="C197" s="55" t="s">
        <v>643</v>
      </c>
      <c r="D197" s="55" t="s">
        <v>662</v>
      </c>
      <c r="E197" s="50" t="s">
        <v>1098</v>
      </c>
      <c r="F197" s="55" t="s">
        <v>646</v>
      </c>
      <c r="G197" s="50" t="s">
        <v>723</v>
      </c>
      <c r="H197" s="55" t="s">
        <v>666</v>
      </c>
      <c r="I197" s="55" t="s">
        <v>649</v>
      </c>
      <c r="J197" s="56" t="s">
        <v>1099</v>
      </c>
    </row>
    <row r="198" ht="47.3" customHeight="1" spans="1:10">
      <c r="A198" s="54" t="s">
        <v>551</v>
      </c>
      <c r="B198" s="55" t="s">
        <v>1078</v>
      </c>
      <c r="C198" s="55" t="s">
        <v>643</v>
      </c>
      <c r="D198" s="55" t="s">
        <v>662</v>
      </c>
      <c r="E198" s="50" t="s">
        <v>1100</v>
      </c>
      <c r="F198" s="55" t="s">
        <v>646</v>
      </c>
      <c r="G198" s="50" t="s">
        <v>723</v>
      </c>
      <c r="H198" s="55" t="s">
        <v>666</v>
      </c>
      <c r="I198" s="55" t="s">
        <v>649</v>
      </c>
      <c r="J198" s="56" t="s">
        <v>1101</v>
      </c>
    </row>
    <row r="199" ht="47.3" customHeight="1" spans="1:10">
      <c r="A199" s="54" t="s">
        <v>551</v>
      </c>
      <c r="B199" s="55" t="s">
        <v>1078</v>
      </c>
      <c r="C199" s="55" t="s">
        <v>643</v>
      </c>
      <c r="D199" s="55" t="s">
        <v>685</v>
      </c>
      <c r="E199" s="50" t="s">
        <v>1102</v>
      </c>
      <c r="F199" s="55" t="s">
        <v>664</v>
      </c>
      <c r="G199" s="50" t="s">
        <v>1103</v>
      </c>
      <c r="H199" s="55" t="s">
        <v>666</v>
      </c>
      <c r="I199" s="55" t="s">
        <v>649</v>
      </c>
      <c r="J199" s="56" t="s">
        <v>1104</v>
      </c>
    </row>
    <row r="200" ht="87" customHeight="1" spans="1:10">
      <c r="A200" s="54" t="s">
        <v>551</v>
      </c>
      <c r="B200" s="55" t="s">
        <v>1078</v>
      </c>
      <c r="C200" s="55" t="s">
        <v>670</v>
      </c>
      <c r="D200" s="55" t="s">
        <v>671</v>
      </c>
      <c r="E200" s="50" t="s">
        <v>1105</v>
      </c>
      <c r="F200" s="55" t="s">
        <v>646</v>
      </c>
      <c r="G200" s="50" t="s">
        <v>1106</v>
      </c>
      <c r="H200" s="55"/>
      <c r="I200" s="55" t="s">
        <v>692</v>
      </c>
      <c r="J200" s="56" t="s">
        <v>1107</v>
      </c>
    </row>
    <row r="201" ht="47.3" customHeight="1" spans="1:10">
      <c r="A201" s="54" t="s">
        <v>551</v>
      </c>
      <c r="B201" s="55" t="s">
        <v>1078</v>
      </c>
      <c r="C201" s="55" t="s">
        <v>675</v>
      </c>
      <c r="D201" s="55" t="s">
        <v>676</v>
      </c>
      <c r="E201" s="50" t="s">
        <v>676</v>
      </c>
      <c r="F201" s="55" t="s">
        <v>664</v>
      </c>
      <c r="G201" s="50" t="s">
        <v>678</v>
      </c>
      <c r="H201" s="55" t="s">
        <v>666</v>
      </c>
      <c r="I201" s="55" t="s">
        <v>649</v>
      </c>
      <c r="J201" s="56" t="s">
        <v>1108</v>
      </c>
    </row>
    <row r="202" ht="47.3" customHeight="1" spans="1:10">
      <c r="A202" s="54" t="s">
        <v>539</v>
      </c>
      <c r="B202" s="55" t="s">
        <v>1109</v>
      </c>
      <c r="C202" s="55" t="s">
        <v>643</v>
      </c>
      <c r="D202" s="55" t="s">
        <v>644</v>
      </c>
      <c r="E202" s="50" t="s">
        <v>1110</v>
      </c>
      <c r="F202" s="55" t="s">
        <v>646</v>
      </c>
      <c r="G202" s="50" t="s">
        <v>201</v>
      </c>
      <c r="H202" s="55" t="s">
        <v>775</v>
      </c>
      <c r="I202" s="55" t="s">
        <v>649</v>
      </c>
      <c r="J202" s="56" t="s">
        <v>1111</v>
      </c>
    </row>
    <row r="203" ht="47.3" customHeight="1" spans="1:10">
      <c r="A203" s="54" t="s">
        <v>539</v>
      </c>
      <c r="B203" s="55" t="s">
        <v>1109</v>
      </c>
      <c r="C203" s="55" t="s">
        <v>643</v>
      </c>
      <c r="D203" s="55" t="s">
        <v>644</v>
      </c>
      <c r="E203" s="50" t="s">
        <v>1112</v>
      </c>
      <c r="F203" s="55" t="s">
        <v>646</v>
      </c>
      <c r="G203" s="50" t="s">
        <v>201</v>
      </c>
      <c r="H203" s="55" t="s">
        <v>775</v>
      </c>
      <c r="I203" s="55" t="s">
        <v>649</v>
      </c>
      <c r="J203" s="56" t="s">
        <v>1113</v>
      </c>
    </row>
    <row r="204" ht="47.3" customHeight="1" spans="1:10">
      <c r="A204" s="54" t="s">
        <v>539</v>
      </c>
      <c r="B204" s="55" t="s">
        <v>1109</v>
      </c>
      <c r="C204" s="55" t="s">
        <v>643</v>
      </c>
      <c r="D204" s="55" t="s">
        <v>662</v>
      </c>
      <c r="E204" s="50" t="s">
        <v>1114</v>
      </c>
      <c r="F204" s="55" t="s">
        <v>664</v>
      </c>
      <c r="G204" s="50" t="s">
        <v>678</v>
      </c>
      <c r="H204" s="55" t="s">
        <v>666</v>
      </c>
      <c r="I204" s="55" t="s">
        <v>649</v>
      </c>
      <c r="J204" s="56" t="s">
        <v>1115</v>
      </c>
    </row>
    <row r="205" ht="47.3" customHeight="1" spans="1:10">
      <c r="A205" s="54" t="s">
        <v>539</v>
      </c>
      <c r="B205" s="55" t="s">
        <v>1109</v>
      </c>
      <c r="C205" s="55" t="s">
        <v>670</v>
      </c>
      <c r="D205" s="55" t="s">
        <v>671</v>
      </c>
      <c r="E205" s="50" t="s">
        <v>1116</v>
      </c>
      <c r="F205" s="55" t="s">
        <v>646</v>
      </c>
      <c r="G205" s="50" t="s">
        <v>723</v>
      </c>
      <c r="H205" s="55" t="s">
        <v>666</v>
      </c>
      <c r="I205" s="55" t="s">
        <v>649</v>
      </c>
      <c r="J205" s="56" t="s">
        <v>1117</v>
      </c>
    </row>
    <row r="206" ht="47.3" customHeight="1" spans="1:10">
      <c r="A206" s="54" t="s">
        <v>539</v>
      </c>
      <c r="B206" s="55" t="s">
        <v>1109</v>
      </c>
      <c r="C206" s="55" t="s">
        <v>675</v>
      </c>
      <c r="D206" s="55" t="s">
        <v>676</v>
      </c>
      <c r="E206" s="50" t="s">
        <v>677</v>
      </c>
      <c r="F206" s="55" t="s">
        <v>664</v>
      </c>
      <c r="G206" s="50" t="s">
        <v>665</v>
      </c>
      <c r="H206" s="55" t="s">
        <v>666</v>
      </c>
      <c r="I206" s="55" t="s">
        <v>649</v>
      </c>
      <c r="J206" s="56" t="s">
        <v>1118</v>
      </c>
    </row>
    <row r="207" ht="47.3" customHeight="1" spans="1:10">
      <c r="A207" s="54" t="s">
        <v>544</v>
      </c>
      <c r="B207" s="55" t="s">
        <v>1119</v>
      </c>
      <c r="C207" s="55" t="s">
        <v>643</v>
      </c>
      <c r="D207" s="55" t="s">
        <v>644</v>
      </c>
      <c r="E207" s="50" t="s">
        <v>917</v>
      </c>
      <c r="F207" s="55" t="s">
        <v>646</v>
      </c>
      <c r="G207" s="50" t="s">
        <v>205</v>
      </c>
      <c r="H207" s="55" t="s">
        <v>683</v>
      </c>
      <c r="I207" s="55" t="s">
        <v>649</v>
      </c>
      <c r="J207" s="56" t="s">
        <v>1120</v>
      </c>
    </row>
    <row r="208" ht="47.3" customHeight="1" spans="1:10">
      <c r="A208" s="54" t="s">
        <v>544</v>
      </c>
      <c r="B208" s="55" t="s">
        <v>1119</v>
      </c>
      <c r="C208" s="55" t="s">
        <v>670</v>
      </c>
      <c r="D208" s="55" t="s">
        <v>870</v>
      </c>
      <c r="E208" s="50" t="s">
        <v>919</v>
      </c>
      <c r="F208" s="55" t="s">
        <v>646</v>
      </c>
      <c r="G208" s="50" t="s">
        <v>920</v>
      </c>
      <c r="H208" s="55"/>
      <c r="I208" s="55" t="s">
        <v>692</v>
      </c>
      <c r="J208" s="56" t="s">
        <v>1121</v>
      </c>
    </row>
    <row r="209" ht="47.3" customHeight="1" spans="1:10">
      <c r="A209" s="54" t="s">
        <v>544</v>
      </c>
      <c r="B209" s="55" t="s">
        <v>1119</v>
      </c>
      <c r="C209" s="55" t="s">
        <v>675</v>
      </c>
      <c r="D209" s="55" t="s">
        <v>676</v>
      </c>
      <c r="E209" s="50" t="s">
        <v>676</v>
      </c>
      <c r="F209" s="55" t="s">
        <v>664</v>
      </c>
      <c r="G209" s="50" t="s">
        <v>665</v>
      </c>
      <c r="H209" s="55" t="s">
        <v>666</v>
      </c>
      <c r="I209" s="55" t="s">
        <v>649</v>
      </c>
      <c r="J209" s="56" t="s">
        <v>1122</v>
      </c>
    </row>
    <row r="210" ht="47.3" customHeight="1" spans="1:10">
      <c r="A210" s="50" t="s">
        <v>64</v>
      </c>
      <c r="B210" s="23"/>
      <c r="C210" s="23"/>
      <c r="D210" s="23"/>
      <c r="E210" s="23"/>
      <c r="F210" s="23"/>
      <c r="G210" s="23"/>
      <c r="H210" s="23"/>
      <c r="I210" s="23"/>
      <c r="J210" s="23"/>
    </row>
    <row r="211" ht="47.3" customHeight="1" spans="1:10">
      <c r="A211" s="54" t="s">
        <v>551</v>
      </c>
      <c r="B211" s="55" t="s">
        <v>1123</v>
      </c>
      <c r="C211" s="55" t="s">
        <v>643</v>
      </c>
      <c r="D211" s="55" t="s">
        <v>644</v>
      </c>
      <c r="E211" s="50" t="s">
        <v>1075</v>
      </c>
      <c r="F211" s="55" t="s">
        <v>646</v>
      </c>
      <c r="G211" s="50" t="s">
        <v>842</v>
      </c>
      <c r="H211" s="55" t="s">
        <v>1124</v>
      </c>
      <c r="I211" s="55" t="s">
        <v>649</v>
      </c>
      <c r="J211" s="56" t="s">
        <v>1125</v>
      </c>
    </row>
    <row r="212" ht="47.3" customHeight="1" spans="1:10">
      <c r="A212" s="54" t="s">
        <v>551</v>
      </c>
      <c r="B212" s="55" t="s">
        <v>1126</v>
      </c>
      <c r="C212" s="55" t="s">
        <v>643</v>
      </c>
      <c r="D212" s="55" t="s">
        <v>644</v>
      </c>
      <c r="E212" s="50" t="s">
        <v>1127</v>
      </c>
      <c r="F212" s="55" t="s">
        <v>646</v>
      </c>
      <c r="G212" s="50" t="s">
        <v>205</v>
      </c>
      <c r="H212" s="55" t="s">
        <v>1124</v>
      </c>
      <c r="I212" s="55" t="s">
        <v>649</v>
      </c>
      <c r="J212" s="56" t="s">
        <v>1128</v>
      </c>
    </row>
    <row r="213" ht="47.3" customHeight="1" spans="1:10">
      <c r="A213" s="54" t="s">
        <v>551</v>
      </c>
      <c r="B213" s="55" t="s">
        <v>1126</v>
      </c>
      <c r="C213" s="55" t="s">
        <v>643</v>
      </c>
      <c r="D213" s="55" t="s">
        <v>644</v>
      </c>
      <c r="E213" s="50" t="s">
        <v>1129</v>
      </c>
      <c r="F213" s="55" t="s">
        <v>646</v>
      </c>
      <c r="G213" s="50" t="s">
        <v>1130</v>
      </c>
      <c r="H213" s="55" t="s">
        <v>1124</v>
      </c>
      <c r="I213" s="55" t="s">
        <v>649</v>
      </c>
      <c r="J213" s="56" t="s">
        <v>1131</v>
      </c>
    </row>
    <row r="214" ht="47.3" customHeight="1" spans="1:10">
      <c r="A214" s="54" t="s">
        <v>551</v>
      </c>
      <c r="B214" s="55" t="s">
        <v>1126</v>
      </c>
      <c r="C214" s="55" t="s">
        <v>643</v>
      </c>
      <c r="D214" s="55" t="s">
        <v>644</v>
      </c>
      <c r="E214" s="50" t="s">
        <v>1132</v>
      </c>
      <c r="F214" s="55" t="s">
        <v>646</v>
      </c>
      <c r="G214" s="50" t="s">
        <v>1133</v>
      </c>
      <c r="H214" s="55" t="s">
        <v>1124</v>
      </c>
      <c r="I214" s="55" t="s">
        <v>649</v>
      </c>
      <c r="J214" s="56" t="s">
        <v>1134</v>
      </c>
    </row>
    <row r="215" ht="47.3" customHeight="1" spans="1:10">
      <c r="A215" s="54" t="s">
        <v>551</v>
      </c>
      <c r="B215" s="55" t="s">
        <v>1126</v>
      </c>
      <c r="C215" s="55" t="s">
        <v>643</v>
      </c>
      <c r="D215" s="55" t="s">
        <v>644</v>
      </c>
      <c r="E215" s="50" t="s">
        <v>1135</v>
      </c>
      <c r="F215" s="55" t="s">
        <v>646</v>
      </c>
      <c r="G215" s="50" t="s">
        <v>1136</v>
      </c>
      <c r="H215" s="55" t="s">
        <v>707</v>
      </c>
      <c r="I215" s="55" t="s">
        <v>649</v>
      </c>
      <c r="J215" s="56" t="s">
        <v>1137</v>
      </c>
    </row>
    <row r="216" ht="47.3" customHeight="1" spans="1:10">
      <c r="A216" s="54" t="s">
        <v>551</v>
      </c>
      <c r="B216" s="55" t="s">
        <v>1126</v>
      </c>
      <c r="C216" s="55" t="s">
        <v>643</v>
      </c>
      <c r="D216" s="55" t="s">
        <v>644</v>
      </c>
      <c r="E216" s="50" t="s">
        <v>1138</v>
      </c>
      <c r="F216" s="55" t="s">
        <v>646</v>
      </c>
      <c r="G216" s="50" t="s">
        <v>1139</v>
      </c>
      <c r="H216" s="55" t="s">
        <v>654</v>
      </c>
      <c r="I216" s="55" t="s">
        <v>649</v>
      </c>
      <c r="J216" s="56" t="s">
        <v>1140</v>
      </c>
    </row>
    <row r="217" ht="47.3" customHeight="1" spans="1:10">
      <c r="A217" s="54" t="s">
        <v>551</v>
      </c>
      <c r="B217" s="55" t="s">
        <v>1126</v>
      </c>
      <c r="C217" s="55" t="s">
        <v>643</v>
      </c>
      <c r="D217" s="55" t="s">
        <v>662</v>
      </c>
      <c r="E217" s="50" t="s">
        <v>1100</v>
      </c>
      <c r="F217" s="55" t="s">
        <v>646</v>
      </c>
      <c r="G217" s="50" t="s">
        <v>723</v>
      </c>
      <c r="H217" s="55" t="s">
        <v>666</v>
      </c>
      <c r="I217" s="55" t="s">
        <v>649</v>
      </c>
      <c r="J217" s="56" t="s">
        <v>1141</v>
      </c>
    </row>
    <row r="218" ht="47.3" customHeight="1" spans="1:10">
      <c r="A218" s="54" t="s">
        <v>551</v>
      </c>
      <c r="B218" s="55" t="s">
        <v>1126</v>
      </c>
      <c r="C218" s="55" t="s">
        <v>643</v>
      </c>
      <c r="D218" s="55" t="s">
        <v>662</v>
      </c>
      <c r="E218" s="50" t="s">
        <v>1096</v>
      </c>
      <c r="F218" s="55" t="s">
        <v>664</v>
      </c>
      <c r="G218" s="50" t="s">
        <v>665</v>
      </c>
      <c r="H218" s="55" t="s">
        <v>666</v>
      </c>
      <c r="I218" s="55" t="s">
        <v>649</v>
      </c>
      <c r="J218" s="56" t="s">
        <v>1142</v>
      </c>
    </row>
    <row r="219" ht="47.3" customHeight="1" spans="1:10">
      <c r="A219" s="54" t="s">
        <v>551</v>
      </c>
      <c r="B219" s="55" t="s">
        <v>1126</v>
      </c>
      <c r="C219" s="55" t="s">
        <v>643</v>
      </c>
      <c r="D219" s="55" t="s">
        <v>662</v>
      </c>
      <c r="E219" s="50" t="s">
        <v>1098</v>
      </c>
      <c r="F219" s="55" t="s">
        <v>646</v>
      </c>
      <c r="G219" s="50" t="s">
        <v>723</v>
      </c>
      <c r="H219" s="55" t="s">
        <v>666</v>
      </c>
      <c r="I219" s="55" t="s">
        <v>649</v>
      </c>
      <c r="J219" s="56" t="s">
        <v>1143</v>
      </c>
    </row>
    <row r="220" ht="47.3" customHeight="1" spans="1:10">
      <c r="A220" s="54" t="s">
        <v>551</v>
      </c>
      <c r="B220" s="55" t="s">
        <v>1126</v>
      </c>
      <c r="C220" s="55" t="s">
        <v>643</v>
      </c>
      <c r="D220" s="55" t="s">
        <v>685</v>
      </c>
      <c r="E220" s="50" t="s">
        <v>1102</v>
      </c>
      <c r="F220" s="55" t="s">
        <v>664</v>
      </c>
      <c r="G220" s="50" t="s">
        <v>1103</v>
      </c>
      <c r="H220" s="55" t="s">
        <v>666</v>
      </c>
      <c r="I220" s="55" t="s">
        <v>649</v>
      </c>
      <c r="J220" s="56" t="s">
        <v>1144</v>
      </c>
    </row>
    <row r="221" ht="70" customHeight="1" spans="1:10">
      <c r="A221" s="54" t="s">
        <v>551</v>
      </c>
      <c r="B221" s="55" t="s">
        <v>1126</v>
      </c>
      <c r="C221" s="55" t="s">
        <v>670</v>
      </c>
      <c r="D221" s="55" t="s">
        <v>671</v>
      </c>
      <c r="E221" s="50" t="s">
        <v>1145</v>
      </c>
      <c r="F221" s="55" t="s">
        <v>664</v>
      </c>
      <c r="G221" s="50" t="s">
        <v>678</v>
      </c>
      <c r="H221" s="55" t="s">
        <v>666</v>
      </c>
      <c r="I221" s="55" t="s">
        <v>649</v>
      </c>
      <c r="J221" s="56" t="s">
        <v>1146</v>
      </c>
    </row>
    <row r="222" ht="47.3" customHeight="1" spans="1:10">
      <c r="A222" s="54" t="s">
        <v>551</v>
      </c>
      <c r="B222" s="55" t="s">
        <v>1126</v>
      </c>
      <c r="C222" s="55" t="s">
        <v>675</v>
      </c>
      <c r="D222" s="55" t="s">
        <v>676</v>
      </c>
      <c r="E222" s="50" t="s">
        <v>677</v>
      </c>
      <c r="F222" s="55" t="s">
        <v>664</v>
      </c>
      <c r="G222" s="50" t="s">
        <v>678</v>
      </c>
      <c r="H222" s="55" t="s">
        <v>666</v>
      </c>
      <c r="I222" s="55" t="s">
        <v>649</v>
      </c>
      <c r="J222" s="56" t="s">
        <v>1147</v>
      </c>
    </row>
    <row r="223" ht="47.3" customHeight="1" spans="1:10">
      <c r="A223" s="54" t="s">
        <v>544</v>
      </c>
      <c r="B223" s="55" t="s">
        <v>1148</v>
      </c>
      <c r="C223" s="55" t="s">
        <v>643</v>
      </c>
      <c r="D223" s="55" t="s">
        <v>644</v>
      </c>
      <c r="E223" s="50" t="s">
        <v>917</v>
      </c>
      <c r="F223" s="55" t="s">
        <v>646</v>
      </c>
      <c r="G223" s="50" t="s">
        <v>794</v>
      </c>
      <c r="H223" s="55" t="s">
        <v>683</v>
      </c>
      <c r="I223" s="55" t="s">
        <v>649</v>
      </c>
      <c r="J223" s="56" t="s">
        <v>1057</v>
      </c>
    </row>
    <row r="224" ht="47.3" customHeight="1" spans="1:10">
      <c r="A224" s="54" t="s">
        <v>544</v>
      </c>
      <c r="B224" s="55" t="s">
        <v>1148</v>
      </c>
      <c r="C224" s="55" t="s">
        <v>670</v>
      </c>
      <c r="D224" s="55" t="s">
        <v>671</v>
      </c>
      <c r="E224" s="50" t="s">
        <v>919</v>
      </c>
      <c r="F224" s="55" t="s">
        <v>646</v>
      </c>
      <c r="G224" s="50" t="s">
        <v>920</v>
      </c>
      <c r="H224" s="55"/>
      <c r="I224" s="55" t="s">
        <v>692</v>
      </c>
      <c r="J224" s="56" t="s">
        <v>921</v>
      </c>
    </row>
    <row r="225" ht="47.3" customHeight="1" spans="1:10">
      <c r="A225" s="54" t="s">
        <v>544</v>
      </c>
      <c r="B225" s="55" t="s">
        <v>1148</v>
      </c>
      <c r="C225" s="55" t="s">
        <v>675</v>
      </c>
      <c r="D225" s="55" t="s">
        <v>676</v>
      </c>
      <c r="E225" s="50" t="s">
        <v>1044</v>
      </c>
      <c r="F225" s="55" t="s">
        <v>664</v>
      </c>
      <c r="G225" s="50" t="s">
        <v>678</v>
      </c>
      <c r="H225" s="55" t="s">
        <v>666</v>
      </c>
      <c r="I225" s="55" t="s">
        <v>649</v>
      </c>
      <c r="J225" s="56" t="s">
        <v>1122</v>
      </c>
    </row>
    <row r="226" ht="47.3" customHeight="1" spans="1:10">
      <c r="A226" s="50" t="s">
        <v>66</v>
      </c>
      <c r="B226" s="23"/>
      <c r="C226" s="23"/>
      <c r="D226" s="23"/>
      <c r="E226" s="23"/>
      <c r="F226" s="23"/>
      <c r="G226" s="23"/>
      <c r="H226" s="23"/>
      <c r="I226" s="23"/>
      <c r="J226" s="23"/>
    </row>
    <row r="227" ht="47.3" customHeight="1" spans="1:10">
      <c r="A227" s="54" t="s">
        <v>551</v>
      </c>
      <c r="B227" s="55" t="s">
        <v>1149</v>
      </c>
      <c r="C227" s="55" t="s">
        <v>643</v>
      </c>
      <c r="D227" s="55" t="s">
        <v>644</v>
      </c>
      <c r="E227" s="50" t="s">
        <v>1075</v>
      </c>
      <c r="F227" s="55" t="s">
        <v>646</v>
      </c>
      <c r="G227" s="50" t="s">
        <v>911</v>
      </c>
      <c r="H227" s="55" t="s">
        <v>654</v>
      </c>
      <c r="I227" s="55" t="s">
        <v>649</v>
      </c>
      <c r="J227" s="56" t="s">
        <v>1150</v>
      </c>
    </row>
    <row r="228" ht="47.3" customHeight="1" spans="1:10">
      <c r="A228" s="54" t="s">
        <v>551</v>
      </c>
      <c r="B228" s="55" t="s">
        <v>1149</v>
      </c>
      <c r="C228" s="55" t="s">
        <v>643</v>
      </c>
      <c r="D228" s="55" t="s">
        <v>644</v>
      </c>
      <c r="E228" s="50" t="s">
        <v>1127</v>
      </c>
      <c r="F228" s="55" t="s">
        <v>646</v>
      </c>
      <c r="G228" s="50" t="s">
        <v>206</v>
      </c>
      <c r="H228" s="55" t="s">
        <v>654</v>
      </c>
      <c r="I228" s="55" t="s">
        <v>649</v>
      </c>
      <c r="J228" s="56" t="s">
        <v>1151</v>
      </c>
    </row>
    <row r="229" ht="47.3" customHeight="1" spans="1:10">
      <c r="A229" s="54" t="s">
        <v>551</v>
      </c>
      <c r="B229" s="55" t="s">
        <v>1149</v>
      </c>
      <c r="C229" s="55" t="s">
        <v>643</v>
      </c>
      <c r="D229" s="55" t="s">
        <v>644</v>
      </c>
      <c r="E229" s="50" t="s">
        <v>1129</v>
      </c>
      <c r="F229" s="55" t="s">
        <v>646</v>
      </c>
      <c r="G229" s="50" t="s">
        <v>1152</v>
      </c>
      <c r="H229" s="55" t="s">
        <v>654</v>
      </c>
      <c r="I229" s="55" t="s">
        <v>649</v>
      </c>
      <c r="J229" s="56" t="s">
        <v>1153</v>
      </c>
    </row>
    <row r="230" ht="47.3" customHeight="1" spans="1:10">
      <c r="A230" s="54" t="s">
        <v>551</v>
      </c>
      <c r="B230" s="55" t="s">
        <v>1149</v>
      </c>
      <c r="C230" s="55" t="s">
        <v>643</v>
      </c>
      <c r="D230" s="55" t="s">
        <v>644</v>
      </c>
      <c r="E230" s="50" t="s">
        <v>1132</v>
      </c>
      <c r="F230" s="55" t="s">
        <v>646</v>
      </c>
      <c r="G230" s="50" t="s">
        <v>1154</v>
      </c>
      <c r="H230" s="55" t="s">
        <v>654</v>
      </c>
      <c r="I230" s="55" t="s">
        <v>649</v>
      </c>
      <c r="J230" s="56" t="s">
        <v>1155</v>
      </c>
    </row>
    <row r="231" ht="47.3" customHeight="1" spans="1:10">
      <c r="A231" s="54" t="s">
        <v>551</v>
      </c>
      <c r="B231" s="55" t="s">
        <v>1149</v>
      </c>
      <c r="C231" s="55" t="s">
        <v>643</v>
      </c>
      <c r="D231" s="55" t="s">
        <v>644</v>
      </c>
      <c r="E231" s="50" t="s">
        <v>1135</v>
      </c>
      <c r="F231" s="55" t="s">
        <v>646</v>
      </c>
      <c r="G231" s="50" t="s">
        <v>1156</v>
      </c>
      <c r="H231" s="55" t="s">
        <v>707</v>
      </c>
      <c r="I231" s="55" t="s">
        <v>649</v>
      </c>
      <c r="J231" s="56" t="s">
        <v>1157</v>
      </c>
    </row>
    <row r="232" ht="47.3" customHeight="1" spans="1:10">
      <c r="A232" s="54" t="s">
        <v>551</v>
      </c>
      <c r="B232" s="55" t="s">
        <v>1149</v>
      </c>
      <c r="C232" s="55" t="s">
        <v>643</v>
      </c>
      <c r="D232" s="55" t="s">
        <v>644</v>
      </c>
      <c r="E232" s="50" t="s">
        <v>1158</v>
      </c>
      <c r="F232" s="55" t="s">
        <v>646</v>
      </c>
      <c r="G232" s="50" t="s">
        <v>687</v>
      </c>
      <c r="H232" s="55" t="s">
        <v>654</v>
      </c>
      <c r="I232" s="55" t="s">
        <v>649</v>
      </c>
      <c r="J232" s="56" t="s">
        <v>1159</v>
      </c>
    </row>
    <row r="233" ht="47.3" customHeight="1" spans="1:10">
      <c r="A233" s="54" t="s">
        <v>551</v>
      </c>
      <c r="B233" s="55" t="s">
        <v>1149</v>
      </c>
      <c r="C233" s="55" t="s">
        <v>643</v>
      </c>
      <c r="D233" s="55" t="s">
        <v>662</v>
      </c>
      <c r="E233" s="50" t="s">
        <v>1100</v>
      </c>
      <c r="F233" s="55" t="s">
        <v>646</v>
      </c>
      <c r="G233" s="50" t="s">
        <v>723</v>
      </c>
      <c r="H233" s="55" t="s">
        <v>666</v>
      </c>
      <c r="I233" s="55" t="s">
        <v>649</v>
      </c>
      <c r="J233" s="56" t="s">
        <v>1160</v>
      </c>
    </row>
    <row r="234" ht="47.3" customHeight="1" spans="1:10">
      <c r="A234" s="54" t="s">
        <v>551</v>
      </c>
      <c r="B234" s="55" t="s">
        <v>1149</v>
      </c>
      <c r="C234" s="55" t="s">
        <v>643</v>
      </c>
      <c r="D234" s="55" t="s">
        <v>662</v>
      </c>
      <c r="E234" s="50" t="s">
        <v>1096</v>
      </c>
      <c r="F234" s="55" t="s">
        <v>664</v>
      </c>
      <c r="G234" s="50" t="s">
        <v>665</v>
      </c>
      <c r="H234" s="55" t="s">
        <v>666</v>
      </c>
      <c r="I234" s="55" t="s">
        <v>649</v>
      </c>
      <c r="J234" s="56" t="s">
        <v>1161</v>
      </c>
    </row>
    <row r="235" ht="47.3" customHeight="1" spans="1:10">
      <c r="A235" s="54" t="s">
        <v>551</v>
      </c>
      <c r="B235" s="55" t="s">
        <v>1149</v>
      </c>
      <c r="C235" s="55" t="s">
        <v>643</v>
      </c>
      <c r="D235" s="55" t="s">
        <v>662</v>
      </c>
      <c r="E235" s="50" t="s">
        <v>1098</v>
      </c>
      <c r="F235" s="55" t="s">
        <v>646</v>
      </c>
      <c r="G235" s="50" t="s">
        <v>723</v>
      </c>
      <c r="H235" s="55" t="s">
        <v>666</v>
      </c>
      <c r="I235" s="55" t="s">
        <v>649</v>
      </c>
      <c r="J235" s="56" t="s">
        <v>1162</v>
      </c>
    </row>
    <row r="236" ht="47.3" customHeight="1" spans="1:10">
      <c r="A236" s="54" t="s">
        <v>551</v>
      </c>
      <c r="B236" s="55" t="s">
        <v>1149</v>
      </c>
      <c r="C236" s="55" t="s">
        <v>643</v>
      </c>
      <c r="D236" s="55" t="s">
        <v>685</v>
      </c>
      <c r="E236" s="50" t="s">
        <v>1102</v>
      </c>
      <c r="F236" s="55" t="s">
        <v>664</v>
      </c>
      <c r="G236" s="50" t="s">
        <v>1103</v>
      </c>
      <c r="H236" s="55" t="s">
        <v>666</v>
      </c>
      <c r="I236" s="55" t="s">
        <v>649</v>
      </c>
      <c r="J236" s="56" t="s">
        <v>1163</v>
      </c>
    </row>
    <row r="237" ht="47.3" customHeight="1" spans="1:10">
      <c r="A237" s="54" t="s">
        <v>551</v>
      </c>
      <c r="B237" s="55" t="s">
        <v>1149</v>
      </c>
      <c r="C237" s="55" t="s">
        <v>670</v>
      </c>
      <c r="D237" s="55" t="s">
        <v>671</v>
      </c>
      <c r="E237" s="50" t="s">
        <v>1164</v>
      </c>
      <c r="F237" s="55" t="s">
        <v>664</v>
      </c>
      <c r="G237" s="50" t="s">
        <v>678</v>
      </c>
      <c r="H237" s="55" t="s">
        <v>666</v>
      </c>
      <c r="I237" s="55" t="s">
        <v>649</v>
      </c>
      <c r="J237" s="56" t="s">
        <v>1165</v>
      </c>
    </row>
    <row r="238" ht="47.3" customHeight="1" spans="1:10">
      <c r="A238" s="54" t="s">
        <v>551</v>
      </c>
      <c r="B238" s="55" t="s">
        <v>1149</v>
      </c>
      <c r="C238" s="55" t="s">
        <v>675</v>
      </c>
      <c r="D238" s="55" t="s">
        <v>676</v>
      </c>
      <c r="E238" s="50" t="s">
        <v>1166</v>
      </c>
      <c r="F238" s="55" t="s">
        <v>664</v>
      </c>
      <c r="G238" s="50" t="s">
        <v>678</v>
      </c>
      <c r="H238" s="55" t="s">
        <v>666</v>
      </c>
      <c r="I238" s="55" t="s">
        <v>649</v>
      </c>
      <c r="J238" s="56" t="s">
        <v>1167</v>
      </c>
    </row>
    <row r="239" ht="47.3" customHeight="1" spans="1:10">
      <c r="A239" s="54" t="s">
        <v>544</v>
      </c>
      <c r="B239" s="55" t="s">
        <v>1168</v>
      </c>
      <c r="C239" s="55" t="s">
        <v>643</v>
      </c>
      <c r="D239" s="55" t="s">
        <v>644</v>
      </c>
      <c r="E239" s="50" t="s">
        <v>1169</v>
      </c>
      <c r="F239" s="55" t="s">
        <v>646</v>
      </c>
      <c r="G239" s="50" t="s">
        <v>900</v>
      </c>
      <c r="H239" s="55" t="s">
        <v>683</v>
      </c>
      <c r="I239" s="55" t="s">
        <v>649</v>
      </c>
      <c r="J239" s="56" t="s">
        <v>1169</v>
      </c>
    </row>
    <row r="240" ht="47.3" customHeight="1" spans="1:10">
      <c r="A240" s="54" t="s">
        <v>544</v>
      </c>
      <c r="B240" s="55" t="s">
        <v>1168</v>
      </c>
      <c r="C240" s="55" t="s">
        <v>670</v>
      </c>
      <c r="D240" s="55" t="s">
        <v>699</v>
      </c>
      <c r="E240" s="50" t="s">
        <v>1170</v>
      </c>
      <c r="F240" s="55" t="s">
        <v>664</v>
      </c>
      <c r="G240" s="50" t="s">
        <v>678</v>
      </c>
      <c r="H240" s="55" t="s">
        <v>666</v>
      </c>
      <c r="I240" s="55" t="s">
        <v>649</v>
      </c>
      <c r="J240" s="56" t="s">
        <v>1171</v>
      </c>
    </row>
    <row r="241" ht="47.3" customHeight="1" spans="1:10">
      <c r="A241" s="54" t="s">
        <v>544</v>
      </c>
      <c r="B241" s="55" t="s">
        <v>1168</v>
      </c>
      <c r="C241" s="55" t="s">
        <v>675</v>
      </c>
      <c r="D241" s="55" t="s">
        <v>676</v>
      </c>
      <c r="E241" s="50" t="s">
        <v>676</v>
      </c>
      <c r="F241" s="55" t="s">
        <v>664</v>
      </c>
      <c r="G241" s="50" t="s">
        <v>678</v>
      </c>
      <c r="H241" s="55" t="s">
        <v>666</v>
      </c>
      <c r="I241" s="55" t="s">
        <v>649</v>
      </c>
      <c r="J241" s="56" t="s">
        <v>1172</v>
      </c>
    </row>
    <row r="242" ht="47.3" customHeight="1" spans="1:10">
      <c r="A242" s="50" t="s">
        <v>68</v>
      </c>
      <c r="B242" s="23"/>
      <c r="C242" s="23"/>
      <c r="D242" s="23"/>
      <c r="E242" s="23"/>
      <c r="F242" s="23"/>
      <c r="G242" s="23"/>
      <c r="H242" s="23"/>
      <c r="I242" s="23"/>
      <c r="J242" s="23"/>
    </row>
    <row r="243" ht="47.3" customHeight="1" spans="1:10">
      <c r="A243" s="54" t="s">
        <v>544</v>
      </c>
      <c r="B243" s="55" t="s">
        <v>1173</v>
      </c>
      <c r="C243" s="55" t="s">
        <v>643</v>
      </c>
      <c r="D243" s="55" t="s">
        <v>644</v>
      </c>
      <c r="E243" s="50" t="s">
        <v>1174</v>
      </c>
      <c r="F243" s="55" t="s">
        <v>646</v>
      </c>
      <c r="G243" s="50" t="s">
        <v>1175</v>
      </c>
      <c r="H243" s="55" t="s">
        <v>683</v>
      </c>
      <c r="I243" s="55" t="s">
        <v>649</v>
      </c>
      <c r="J243" s="56" t="s">
        <v>1176</v>
      </c>
    </row>
    <row r="244" ht="47.3" customHeight="1" spans="1:10">
      <c r="A244" s="54" t="s">
        <v>544</v>
      </c>
      <c r="B244" s="55" t="s">
        <v>1173</v>
      </c>
      <c r="C244" s="55" t="s">
        <v>670</v>
      </c>
      <c r="D244" s="55" t="s">
        <v>699</v>
      </c>
      <c r="E244" s="50" t="s">
        <v>1177</v>
      </c>
      <c r="F244" s="55" t="s">
        <v>646</v>
      </c>
      <c r="G244" s="50" t="s">
        <v>723</v>
      </c>
      <c r="H244" s="55" t="s">
        <v>666</v>
      </c>
      <c r="I244" s="55" t="s">
        <v>649</v>
      </c>
      <c r="J244" s="56" t="s">
        <v>1178</v>
      </c>
    </row>
    <row r="245" ht="47.3" customHeight="1" spans="1:10">
      <c r="A245" s="54" t="s">
        <v>544</v>
      </c>
      <c r="B245" s="55" t="s">
        <v>1173</v>
      </c>
      <c r="C245" s="55" t="s">
        <v>675</v>
      </c>
      <c r="D245" s="55" t="s">
        <v>676</v>
      </c>
      <c r="E245" s="50" t="s">
        <v>1044</v>
      </c>
      <c r="F245" s="55" t="s">
        <v>664</v>
      </c>
      <c r="G245" s="50" t="s">
        <v>678</v>
      </c>
      <c r="H245" s="55" t="s">
        <v>666</v>
      </c>
      <c r="I245" s="55" t="s">
        <v>649</v>
      </c>
      <c r="J245" s="56" t="s">
        <v>1179</v>
      </c>
    </row>
    <row r="246" ht="47.3" customHeight="1" spans="1:10">
      <c r="A246" s="54" t="s">
        <v>551</v>
      </c>
      <c r="B246" s="55" t="s">
        <v>1180</v>
      </c>
      <c r="C246" s="55" t="s">
        <v>643</v>
      </c>
      <c r="D246" s="55" t="s">
        <v>644</v>
      </c>
      <c r="E246" s="50" t="s">
        <v>1075</v>
      </c>
      <c r="F246" s="55" t="s">
        <v>646</v>
      </c>
      <c r="G246" s="50" t="s">
        <v>805</v>
      </c>
      <c r="H246" s="55" t="s">
        <v>654</v>
      </c>
      <c r="I246" s="55" t="s">
        <v>649</v>
      </c>
      <c r="J246" s="56" t="s">
        <v>1181</v>
      </c>
    </row>
    <row r="247" ht="47.3" customHeight="1" spans="1:10">
      <c r="A247" s="54" t="s">
        <v>551</v>
      </c>
      <c r="B247" s="55" t="s">
        <v>1182</v>
      </c>
      <c r="C247" s="55" t="s">
        <v>643</v>
      </c>
      <c r="D247" s="55" t="s">
        <v>644</v>
      </c>
      <c r="E247" s="50" t="s">
        <v>1127</v>
      </c>
      <c r="F247" s="55" t="s">
        <v>646</v>
      </c>
      <c r="G247" s="50" t="s">
        <v>743</v>
      </c>
      <c r="H247" s="55" t="s">
        <v>654</v>
      </c>
      <c r="I247" s="55" t="s">
        <v>649</v>
      </c>
      <c r="J247" s="56" t="s">
        <v>1183</v>
      </c>
    </row>
    <row r="248" ht="47.3" customHeight="1" spans="1:10">
      <c r="A248" s="54" t="s">
        <v>551</v>
      </c>
      <c r="B248" s="55"/>
      <c r="C248" s="55" t="s">
        <v>643</v>
      </c>
      <c r="D248" s="55" t="s">
        <v>644</v>
      </c>
      <c r="E248" s="50" t="s">
        <v>1129</v>
      </c>
      <c r="F248" s="55" t="s">
        <v>646</v>
      </c>
      <c r="G248" s="50" t="s">
        <v>1184</v>
      </c>
      <c r="H248" s="55" t="s">
        <v>654</v>
      </c>
      <c r="I248" s="55" t="s">
        <v>649</v>
      </c>
      <c r="J248" s="56" t="s">
        <v>1185</v>
      </c>
    </row>
    <row r="249" ht="47.3" customHeight="1" spans="1:10">
      <c r="A249" s="54" t="s">
        <v>551</v>
      </c>
      <c r="B249" s="55" t="s">
        <v>1182</v>
      </c>
      <c r="C249" s="55" t="s">
        <v>643</v>
      </c>
      <c r="D249" s="55" t="s">
        <v>644</v>
      </c>
      <c r="E249" s="50" t="s">
        <v>1132</v>
      </c>
      <c r="F249" s="55" t="s">
        <v>646</v>
      </c>
      <c r="G249" s="50" t="s">
        <v>1186</v>
      </c>
      <c r="H249" s="55" t="s">
        <v>654</v>
      </c>
      <c r="I249" s="55" t="s">
        <v>649</v>
      </c>
      <c r="J249" s="56" t="s">
        <v>1187</v>
      </c>
    </row>
    <row r="250" ht="47.3" customHeight="1" spans="1:10">
      <c r="A250" s="54" t="s">
        <v>551</v>
      </c>
      <c r="B250" s="55" t="s">
        <v>1182</v>
      </c>
      <c r="C250" s="55" t="s">
        <v>643</v>
      </c>
      <c r="D250" s="55" t="s">
        <v>644</v>
      </c>
      <c r="E250" s="50" t="s">
        <v>1135</v>
      </c>
      <c r="F250" s="55" t="s">
        <v>646</v>
      </c>
      <c r="G250" s="50" t="s">
        <v>1188</v>
      </c>
      <c r="H250" s="55" t="s">
        <v>707</v>
      </c>
      <c r="I250" s="55" t="s">
        <v>649</v>
      </c>
      <c r="J250" s="56" t="s">
        <v>1189</v>
      </c>
    </row>
    <row r="251" ht="47.3" customHeight="1" spans="1:10">
      <c r="A251" s="54" t="s">
        <v>551</v>
      </c>
      <c r="B251" s="55" t="s">
        <v>1182</v>
      </c>
      <c r="C251" s="55" t="s">
        <v>643</v>
      </c>
      <c r="D251" s="55" t="s">
        <v>644</v>
      </c>
      <c r="E251" s="50" t="s">
        <v>1190</v>
      </c>
      <c r="F251" s="55" t="s">
        <v>646</v>
      </c>
      <c r="G251" s="50" t="s">
        <v>1191</v>
      </c>
      <c r="H251" s="55" t="s">
        <v>654</v>
      </c>
      <c r="I251" s="55" t="s">
        <v>649</v>
      </c>
      <c r="J251" s="56" t="s">
        <v>1192</v>
      </c>
    </row>
    <row r="252" ht="47.3" customHeight="1" spans="1:10">
      <c r="A252" s="54" t="s">
        <v>551</v>
      </c>
      <c r="B252" s="55" t="s">
        <v>1182</v>
      </c>
      <c r="C252" s="55" t="s">
        <v>643</v>
      </c>
      <c r="D252" s="55" t="s">
        <v>662</v>
      </c>
      <c r="E252" s="50" t="s">
        <v>1100</v>
      </c>
      <c r="F252" s="55" t="s">
        <v>646</v>
      </c>
      <c r="G252" s="50" t="s">
        <v>723</v>
      </c>
      <c r="H252" s="55" t="s">
        <v>666</v>
      </c>
      <c r="I252" s="55" t="s">
        <v>649</v>
      </c>
      <c r="J252" s="56" t="s">
        <v>1193</v>
      </c>
    </row>
    <row r="253" ht="47.3" customHeight="1" spans="1:10">
      <c r="A253" s="54" t="s">
        <v>551</v>
      </c>
      <c r="B253" s="55" t="s">
        <v>1182</v>
      </c>
      <c r="C253" s="55" t="s">
        <v>643</v>
      </c>
      <c r="D253" s="55" t="s">
        <v>662</v>
      </c>
      <c r="E253" s="50" t="s">
        <v>1096</v>
      </c>
      <c r="F253" s="55" t="s">
        <v>664</v>
      </c>
      <c r="G253" s="50" t="s">
        <v>665</v>
      </c>
      <c r="H253" s="55" t="s">
        <v>666</v>
      </c>
      <c r="I253" s="55" t="s">
        <v>649</v>
      </c>
      <c r="J253" s="56" t="s">
        <v>1194</v>
      </c>
    </row>
    <row r="254" ht="47.3" customHeight="1" spans="1:10">
      <c r="A254" s="54" t="s">
        <v>551</v>
      </c>
      <c r="B254" s="55" t="s">
        <v>1182</v>
      </c>
      <c r="C254" s="55" t="s">
        <v>643</v>
      </c>
      <c r="D254" s="55" t="s">
        <v>662</v>
      </c>
      <c r="E254" s="50" t="s">
        <v>1098</v>
      </c>
      <c r="F254" s="55" t="s">
        <v>646</v>
      </c>
      <c r="G254" s="50" t="s">
        <v>723</v>
      </c>
      <c r="H254" s="55" t="s">
        <v>666</v>
      </c>
      <c r="I254" s="55" t="s">
        <v>649</v>
      </c>
      <c r="J254" s="56" t="s">
        <v>1195</v>
      </c>
    </row>
    <row r="255" ht="47.3" customHeight="1" spans="1:10">
      <c r="A255" s="54" t="s">
        <v>551</v>
      </c>
      <c r="B255" s="55" t="s">
        <v>1182</v>
      </c>
      <c r="C255" s="55" t="s">
        <v>643</v>
      </c>
      <c r="D255" s="55" t="s">
        <v>685</v>
      </c>
      <c r="E255" s="50" t="s">
        <v>1102</v>
      </c>
      <c r="F255" s="55" t="s">
        <v>664</v>
      </c>
      <c r="G255" s="50" t="s">
        <v>1103</v>
      </c>
      <c r="H255" s="55" t="s">
        <v>666</v>
      </c>
      <c r="I255" s="55" t="s">
        <v>649</v>
      </c>
      <c r="J255" s="56" t="s">
        <v>1196</v>
      </c>
    </row>
    <row r="256" ht="47.3" customHeight="1" spans="1:10">
      <c r="A256" s="54" t="s">
        <v>551</v>
      </c>
      <c r="B256" s="55" t="s">
        <v>1182</v>
      </c>
      <c r="C256" s="55" t="s">
        <v>670</v>
      </c>
      <c r="D256" s="55" t="s">
        <v>671</v>
      </c>
      <c r="E256" s="50" t="s">
        <v>1164</v>
      </c>
      <c r="F256" s="55" t="s">
        <v>664</v>
      </c>
      <c r="G256" s="50" t="s">
        <v>678</v>
      </c>
      <c r="H256" s="55" t="s">
        <v>666</v>
      </c>
      <c r="I256" s="55" t="s">
        <v>649</v>
      </c>
      <c r="J256" s="56" t="s">
        <v>1197</v>
      </c>
    </row>
    <row r="257" ht="63" customHeight="1" spans="1:10">
      <c r="A257" s="54" t="s">
        <v>551</v>
      </c>
      <c r="B257" s="55" t="s">
        <v>1182</v>
      </c>
      <c r="C257" s="55" t="s">
        <v>675</v>
      </c>
      <c r="D257" s="55" t="s">
        <v>676</v>
      </c>
      <c r="E257" s="50" t="s">
        <v>1166</v>
      </c>
      <c r="F257" s="55" t="s">
        <v>664</v>
      </c>
      <c r="G257" s="50" t="s">
        <v>678</v>
      </c>
      <c r="H257" s="55" t="s">
        <v>666</v>
      </c>
      <c r="I257" s="55" t="s">
        <v>649</v>
      </c>
      <c r="J257" s="56" t="s">
        <v>1198</v>
      </c>
    </row>
    <row r="258" ht="47.3" customHeight="1" spans="1:10">
      <c r="A258" s="50" t="s">
        <v>70</v>
      </c>
      <c r="B258" s="23"/>
      <c r="C258" s="23"/>
      <c r="D258" s="23"/>
      <c r="E258" s="23"/>
      <c r="F258" s="23"/>
      <c r="G258" s="23"/>
      <c r="H258" s="23"/>
      <c r="I258" s="23"/>
      <c r="J258" s="23"/>
    </row>
    <row r="259" ht="47.3" customHeight="1" spans="1:10">
      <c r="A259" s="54" t="s">
        <v>544</v>
      </c>
      <c r="B259" s="55" t="s">
        <v>1199</v>
      </c>
      <c r="C259" s="55" t="s">
        <v>643</v>
      </c>
      <c r="D259" s="55" t="s">
        <v>644</v>
      </c>
      <c r="E259" s="50" t="s">
        <v>1200</v>
      </c>
      <c r="F259" s="55" t="s">
        <v>646</v>
      </c>
      <c r="G259" s="50" t="s">
        <v>206</v>
      </c>
      <c r="H259" s="55" t="s">
        <v>683</v>
      </c>
      <c r="I259" s="55" t="s">
        <v>649</v>
      </c>
      <c r="J259" s="56" t="s">
        <v>1057</v>
      </c>
    </row>
    <row r="260" ht="47.3" customHeight="1" spans="1:10">
      <c r="A260" s="54" t="s">
        <v>544</v>
      </c>
      <c r="B260" s="55" t="s">
        <v>1199</v>
      </c>
      <c r="C260" s="55" t="s">
        <v>670</v>
      </c>
      <c r="D260" s="55" t="s">
        <v>671</v>
      </c>
      <c r="E260" s="50" t="s">
        <v>919</v>
      </c>
      <c r="F260" s="55" t="s">
        <v>646</v>
      </c>
      <c r="G260" s="50" t="s">
        <v>920</v>
      </c>
      <c r="H260" s="55"/>
      <c r="I260" s="55" t="s">
        <v>692</v>
      </c>
      <c r="J260" s="56" t="s">
        <v>921</v>
      </c>
    </row>
    <row r="261" ht="47.3" customHeight="1" spans="1:10">
      <c r="A261" s="54" t="s">
        <v>544</v>
      </c>
      <c r="B261" s="55" t="s">
        <v>1199</v>
      </c>
      <c r="C261" s="55" t="s">
        <v>675</v>
      </c>
      <c r="D261" s="55" t="s">
        <v>676</v>
      </c>
      <c r="E261" s="50" t="s">
        <v>1201</v>
      </c>
      <c r="F261" s="55" t="s">
        <v>664</v>
      </c>
      <c r="G261" s="50" t="s">
        <v>678</v>
      </c>
      <c r="H261" s="55" t="s">
        <v>666</v>
      </c>
      <c r="I261" s="55" t="s">
        <v>649</v>
      </c>
      <c r="J261" s="56" t="s">
        <v>1122</v>
      </c>
    </row>
    <row r="262" ht="47.3" customHeight="1" spans="1:10">
      <c r="A262" s="54" t="s">
        <v>551</v>
      </c>
      <c r="B262" s="55" t="s">
        <v>1202</v>
      </c>
      <c r="C262" s="55" t="s">
        <v>643</v>
      </c>
      <c r="D262" s="55" t="s">
        <v>644</v>
      </c>
      <c r="E262" s="50" t="s">
        <v>1127</v>
      </c>
      <c r="F262" s="55" t="s">
        <v>646</v>
      </c>
      <c r="G262" s="50" t="s">
        <v>206</v>
      </c>
      <c r="H262" s="55" t="s">
        <v>654</v>
      </c>
      <c r="I262" s="55" t="s">
        <v>649</v>
      </c>
      <c r="J262" s="56" t="s">
        <v>1203</v>
      </c>
    </row>
    <row r="263" ht="47.3" customHeight="1" spans="1:10">
      <c r="A263" s="54" t="s">
        <v>551</v>
      </c>
      <c r="B263" s="55" t="s">
        <v>1204</v>
      </c>
      <c r="C263" s="55" t="s">
        <v>643</v>
      </c>
      <c r="D263" s="55" t="s">
        <v>644</v>
      </c>
      <c r="E263" s="50" t="s">
        <v>1129</v>
      </c>
      <c r="F263" s="55" t="s">
        <v>646</v>
      </c>
      <c r="G263" s="50" t="s">
        <v>1205</v>
      </c>
      <c r="H263" s="55" t="s">
        <v>1124</v>
      </c>
      <c r="I263" s="55" t="s">
        <v>649</v>
      </c>
      <c r="J263" s="56" t="s">
        <v>1206</v>
      </c>
    </row>
    <row r="264" ht="47.3" customHeight="1" spans="1:10">
      <c r="A264" s="54" t="s">
        <v>551</v>
      </c>
      <c r="B264" s="55" t="s">
        <v>1204</v>
      </c>
      <c r="C264" s="55" t="s">
        <v>643</v>
      </c>
      <c r="D264" s="55" t="s">
        <v>644</v>
      </c>
      <c r="E264" s="50" t="s">
        <v>1075</v>
      </c>
      <c r="F264" s="55" t="s">
        <v>646</v>
      </c>
      <c r="G264" s="50" t="s">
        <v>802</v>
      </c>
      <c r="H264" s="55" t="s">
        <v>654</v>
      </c>
      <c r="I264" s="55" t="s">
        <v>649</v>
      </c>
      <c r="J264" s="56" t="s">
        <v>1207</v>
      </c>
    </row>
    <row r="265" ht="47.3" customHeight="1" spans="1:10">
      <c r="A265" s="54" t="s">
        <v>551</v>
      </c>
      <c r="B265" s="55" t="s">
        <v>1204</v>
      </c>
      <c r="C265" s="55" t="s">
        <v>643</v>
      </c>
      <c r="D265" s="55" t="s">
        <v>644</v>
      </c>
      <c r="E265" s="50" t="s">
        <v>1132</v>
      </c>
      <c r="F265" s="55" t="s">
        <v>646</v>
      </c>
      <c r="G265" s="50" t="s">
        <v>682</v>
      </c>
      <c r="H265" s="55" t="s">
        <v>654</v>
      </c>
      <c r="I265" s="55" t="s">
        <v>649</v>
      </c>
      <c r="J265" s="56" t="s">
        <v>1208</v>
      </c>
    </row>
    <row r="266" ht="47.3" customHeight="1" spans="1:10">
      <c r="A266" s="54" t="s">
        <v>551</v>
      </c>
      <c r="B266" s="55" t="s">
        <v>1204</v>
      </c>
      <c r="C266" s="55" t="s">
        <v>643</v>
      </c>
      <c r="D266" s="55" t="s">
        <v>644</v>
      </c>
      <c r="E266" s="50" t="s">
        <v>1135</v>
      </c>
      <c r="F266" s="55" t="s">
        <v>646</v>
      </c>
      <c r="G266" s="50" t="s">
        <v>1209</v>
      </c>
      <c r="H266" s="55" t="s">
        <v>1124</v>
      </c>
      <c r="I266" s="55" t="s">
        <v>649</v>
      </c>
      <c r="J266" s="56" t="s">
        <v>1210</v>
      </c>
    </row>
    <row r="267" ht="47.3" customHeight="1" spans="1:10">
      <c r="A267" s="54" t="s">
        <v>551</v>
      </c>
      <c r="B267" s="55" t="s">
        <v>1204</v>
      </c>
      <c r="C267" s="55" t="s">
        <v>643</v>
      </c>
      <c r="D267" s="55" t="s">
        <v>644</v>
      </c>
      <c r="E267" s="50" t="s">
        <v>1158</v>
      </c>
      <c r="F267" s="55" t="s">
        <v>646</v>
      </c>
      <c r="G267" s="50" t="s">
        <v>1191</v>
      </c>
      <c r="H267" s="55" t="s">
        <v>654</v>
      </c>
      <c r="I267" s="55" t="s">
        <v>649</v>
      </c>
      <c r="J267" s="56" t="s">
        <v>1140</v>
      </c>
    </row>
    <row r="268" ht="47.3" customHeight="1" spans="1:10">
      <c r="A268" s="54" t="s">
        <v>551</v>
      </c>
      <c r="B268" s="55" t="s">
        <v>1204</v>
      </c>
      <c r="C268" s="55" t="s">
        <v>643</v>
      </c>
      <c r="D268" s="55" t="s">
        <v>662</v>
      </c>
      <c r="E268" s="50" t="s">
        <v>1098</v>
      </c>
      <c r="F268" s="55" t="s">
        <v>646</v>
      </c>
      <c r="G268" s="50" t="s">
        <v>723</v>
      </c>
      <c r="H268" s="55" t="s">
        <v>666</v>
      </c>
      <c r="I268" s="55" t="s">
        <v>649</v>
      </c>
      <c r="J268" s="56" t="s">
        <v>1211</v>
      </c>
    </row>
    <row r="269" ht="47.3" customHeight="1" spans="1:10">
      <c r="A269" s="54" t="s">
        <v>551</v>
      </c>
      <c r="B269" s="55" t="s">
        <v>1204</v>
      </c>
      <c r="C269" s="55" t="s">
        <v>643</v>
      </c>
      <c r="D269" s="55" t="s">
        <v>662</v>
      </c>
      <c r="E269" s="50" t="s">
        <v>1100</v>
      </c>
      <c r="F269" s="55" t="s">
        <v>646</v>
      </c>
      <c r="G269" s="50" t="s">
        <v>723</v>
      </c>
      <c r="H269" s="55" t="s">
        <v>666</v>
      </c>
      <c r="I269" s="55" t="s">
        <v>649</v>
      </c>
      <c r="J269" s="56" t="s">
        <v>1212</v>
      </c>
    </row>
    <row r="270" ht="47.3" customHeight="1" spans="1:10">
      <c r="A270" s="54" t="s">
        <v>551</v>
      </c>
      <c r="B270" s="55" t="s">
        <v>1204</v>
      </c>
      <c r="C270" s="55" t="s">
        <v>643</v>
      </c>
      <c r="D270" s="55" t="s">
        <v>662</v>
      </c>
      <c r="E270" s="50" t="s">
        <v>1096</v>
      </c>
      <c r="F270" s="55" t="s">
        <v>664</v>
      </c>
      <c r="G270" s="50" t="s">
        <v>665</v>
      </c>
      <c r="H270" s="55" t="s">
        <v>666</v>
      </c>
      <c r="I270" s="55" t="s">
        <v>649</v>
      </c>
      <c r="J270" s="56" t="s">
        <v>1213</v>
      </c>
    </row>
    <row r="271" ht="47.3" customHeight="1" spans="1:10">
      <c r="A271" s="54" t="s">
        <v>551</v>
      </c>
      <c r="B271" s="55" t="s">
        <v>1204</v>
      </c>
      <c r="C271" s="55" t="s">
        <v>643</v>
      </c>
      <c r="D271" s="55" t="s">
        <v>685</v>
      </c>
      <c r="E271" s="50" t="s">
        <v>1102</v>
      </c>
      <c r="F271" s="55" t="s">
        <v>664</v>
      </c>
      <c r="G271" s="50" t="s">
        <v>1103</v>
      </c>
      <c r="H271" s="55" t="s">
        <v>666</v>
      </c>
      <c r="I271" s="55" t="s">
        <v>649</v>
      </c>
      <c r="J271" s="56" t="s">
        <v>1214</v>
      </c>
    </row>
    <row r="272" ht="47.3" customHeight="1" spans="1:10">
      <c r="A272" s="54" t="s">
        <v>551</v>
      </c>
      <c r="B272" s="55" t="s">
        <v>1204</v>
      </c>
      <c r="C272" s="55" t="s">
        <v>670</v>
      </c>
      <c r="D272" s="55" t="s">
        <v>671</v>
      </c>
      <c r="E272" s="50" t="s">
        <v>1164</v>
      </c>
      <c r="F272" s="55" t="s">
        <v>664</v>
      </c>
      <c r="G272" s="50" t="s">
        <v>678</v>
      </c>
      <c r="H272" s="55" t="s">
        <v>666</v>
      </c>
      <c r="I272" s="55" t="s">
        <v>649</v>
      </c>
      <c r="J272" s="56" t="s">
        <v>1197</v>
      </c>
    </row>
    <row r="273" ht="47.3" customHeight="1" spans="1:10">
      <c r="A273" s="54" t="s">
        <v>551</v>
      </c>
      <c r="B273" s="55" t="s">
        <v>1204</v>
      </c>
      <c r="C273" s="55" t="s">
        <v>670</v>
      </c>
      <c r="D273" s="55" t="s">
        <v>699</v>
      </c>
      <c r="E273" s="50" t="s">
        <v>1215</v>
      </c>
      <c r="F273" s="55" t="s">
        <v>646</v>
      </c>
      <c r="G273" s="50" t="s">
        <v>647</v>
      </c>
      <c r="H273" s="55" t="s">
        <v>976</v>
      </c>
      <c r="I273" s="55" t="s">
        <v>649</v>
      </c>
      <c r="J273" s="56" t="s">
        <v>1216</v>
      </c>
    </row>
    <row r="274" ht="169" customHeight="1" spans="1:10">
      <c r="A274" s="54" t="s">
        <v>551</v>
      </c>
      <c r="B274" s="55" t="s">
        <v>1204</v>
      </c>
      <c r="C274" s="55" t="s">
        <v>675</v>
      </c>
      <c r="D274" s="55" t="s">
        <v>676</v>
      </c>
      <c r="E274" s="50" t="s">
        <v>1217</v>
      </c>
      <c r="F274" s="55" t="s">
        <v>664</v>
      </c>
      <c r="G274" s="50" t="s">
        <v>678</v>
      </c>
      <c r="H274" s="55" t="s">
        <v>666</v>
      </c>
      <c r="I274" s="55" t="s">
        <v>649</v>
      </c>
      <c r="J274" s="56" t="s">
        <v>1218</v>
      </c>
    </row>
    <row r="275" ht="47.3" customHeight="1" spans="1:10">
      <c r="A275" s="50" t="s">
        <v>72</v>
      </c>
      <c r="B275" s="23"/>
      <c r="C275" s="23"/>
      <c r="D275" s="23"/>
      <c r="E275" s="23"/>
      <c r="F275" s="23"/>
      <c r="G275" s="23"/>
      <c r="H275" s="23"/>
      <c r="I275" s="23"/>
      <c r="J275" s="23"/>
    </row>
    <row r="276" ht="47.3" customHeight="1" spans="1:10">
      <c r="A276" s="54" t="s">
        <v>551</v>
      </c>
      <c r="B276" s="55" t="s">
        <v>1219</v>
      </c>
      <c r="C276" s="55" t="s">
        <v>643</v>
      </c>
      <c r="D276" s="55" t="s">
        <v>644</v>
      </c>
      <c r="E276" s="50" t="s">
        <v>1220</v>
      </c>
      <c r="F276" s="55" t="s">
        <v>646</v>
      </c>
      <c r="G276" s="50" t="s">
        <v>866</v>
      </c>
      <c r="H276" s="55" t="s">
        <v>654</v>
      </c>
      <c r="I276" s="55" t="s">
        <v>649</v>
      </c>
      <c r="J276" s="56" t="s">
        <v>1221</v>
      </c>
    </row>
    <row r="277" ht="47.3" customHeight="1" spans="1:10">
      <c r="A277" s="54" t="s">
        <v>551</v>
      </c>
      <c r="B277" s="55" t="s">
        <v>1222</v>
      </c>
      <c r="C277" s="55" t="s">
        <v>643</v>
      </c>
      <c r="D277" s="55" t="s">
        <v>644</v>
      </c>
      <c r="E277" s="50" t="s">
        <v>1132</v>
      </c>
      <c r="F277" s="55" t="s">
        <v>646</v>
      </c>
      <c r="G277" s="50" t="s">
        <v>1223</v>
      </c>
      <c r="H277" s="55" t="s">
        <v>654</v>
      </c>
      <c r="I277" s="55" t="s">
        <v>649</v>
      </c>
      <c r="J277" s="56" t="s">
        <v>1224</v>
      </c>
    </row>
    <row r="278" ht="47.3" customHeight="1" spans="1:10">
      <c r="A278" s="54" t="s">
        <v>551</v>
      </c>
      <c r="B278" s="55" t="s">
        <v>1222</v>
      </c>
      <c r="C278" s="55" t="s">
        <v>643</v>
      </c>
      <c r="D278" s="55" t="s">
        <v>644</v>
      </c>
      <c r="E278" s="50" t="s">
        <v>1225</v>
      </c>
      <c r="F278" s="55" t="s">
        <v>646</v>
      </c>
      <c r="G278" s="50" t="s">
        <v>1062</v>
      </c>
      <c r="H278" s="55" t="s">
        <v>654</v>
      </c>
      <c r="I278" s="55" t="s">
        <v>649</v>
      </c>
      <c r="J278" s="56" t="s">
        <v>1226</v>
      </c>
    </row>
    <row r="279" ht="47.3" customHeight="1" spans="1:10">
      <c r="A279" s="54" t="s">
        <v>551</v>
      </c>
      <c r="B279" s="55" t="s">
        <v>1222</v>
      </c>
      <c r="C279" s="55" t="s">
        <v>643</v>
      </c>
      <c r="D279" s="55" t="s">
        <v>644</v>
      </c>
      <c r="E279" s="50" t="s">
        <v>1227</v>
      </c>
      <c r="F279" s="55" t="s">
        <v>646</v>
      </c>
      <c r="G279" s="50" t="s">
        <v>1062</v>
      </c>
      <c r="H279" s="55" t="s">
        <v>654</v>
      </c>
      <c r="I279" s="55" t="s">
        <v>649</v>
      </c>
      <c r="J279" s="56" t="s">
        <v>1228</v>
      </c>
    </row>
    <row r="280" ht="47.3" customHeight="1" spans="1:10">
      <c r="A280" s="54" t="s">
        <v>551</v>
      </c>
      <c r="B280" s="55" t="s">
        <v>1222</v>
      </c>
      <c r="C280" s="55" t="s">
        <v>643</v>
      </c>
      <c r="D280" s="55" t="s">
        <v>644</v>
      </c>
      <c r="E280" s="50" t="s">
        <v>1229</v>
      </c>
      <c r="F280" s="55" t="s">
        <v>646</v>
      </c>
      <c r="G280" s="50" t="s">
        <v>794</v>
      </c>
      <c r="H280" s="55" t="s">
        <v>654</v>
      </c>
      <c r="I280" s="55" t="s">
        <v>649</v>
      </c>
      <c r="J280" s="56" t="s">
        <v>1230</v>
      </c>
    </row>
    <row r="281" ht="47.3" customHeight="1" spans="1:10">
      <c r="A281" s="54" t="s">
        <v>551</v>
      </c>
      <c r="B281" s="55" t="s">
        <v>1222</v>
      </c>
      <c r="C281" s="55" t="s">
        <v>643</v>
      </c>
      <c r="D281" s="55" t="s">
        <v>644</v>
      </c>
      <c r="E281" s="50" t="s">
        <v>1231</v>
      </c>
      <c r="F281" s="55" t="s">
        <v>646</v>
      </c>
      <c r="G281" s="50" t="s">
        <v>1232</v>
      </c>
      <c r="H281" s="55" t="s">
        <v>654</v>
      </c>
      <c r="I281" s="55" t="s">
        <v>649</v>
      </c>
      <c r="J281" s="56" t="s">
        <v>1233</v>
      </c>
    </row>
    <row r="282" ht="95" customHeight="1" spans="1:10">
      <c r="A282" s="54" t="s">
        <v>551</v>
      </c>
      <c r="B282" s="55" t="s">
        <v>1222</v>
      </c>
      <c r="C282" s="55" t="s">
        <v>643</v>
      </c>
      <c r="D282" s="55" t="s">
        <v>662</v>
      </c>
      <c r="E282" s="50" t="s">
        <v>1234</v>
      </c>
      <c r="F282" s="55" t="s">
        <v>664</v>
      </c>
      <c r="G282" s="50" t="s">
        <v>665</v>
      </c>
      <c r="H282" s="55" t="s">
        <v>666</v>
      </c>
      <c r="I282" s="55" t="s">
        <v>649</v>
      </c>
      <c r="J282" s="56" t="s">
        <v>1235</v>
      </c>
    </row>
    <row r="283" ht="47.3" customHeight="1" spans="1:10">
      <c r="A283" s="54" t="s">
        <v>551</v>
      </c>
      <c r="B283" s="55" t="s">
        <v>1222</v>
      </c>
      <c r="C283" s="55" t="s">
        <v>643</v>
      </c>
      <c r="D283" s="55" t="s">
        <v>662</v>
      </c>
      <c r="E283" s="50" t="s">
        <v>1236</v>
      </c>
      <c r="F283" s="55" t="s">
        <v>664</v>
      </c>
      <c r="G283" s="50" t="s">
        <v>665</v>
      </c>
      <c r="H283" s="55" t="s">
        <v>666</v>
      </c>
      <c r="I283" s="55" t="s">
        <v>649</v>
      </c>
      <c r="J283" s="56" t="s">
        <v>1237</v>
      </c>
    </row>
    <row r="284" ht="47.3" customHeight="1" spans="1:10">
      <c r="A284" s="54" t="s">
        <v>551</v>
      </c>
      <c r="B284" s="55" t="s">
        <v>1222</v>
      </c>
      <c r="C284" s="55" t="s">
        <v>643</v>
      </c>
      <c r="D284" s="55" t="s">
        <v>662</v>
      </c>
      <c r="E284" s="50" t="s">
        <v>1096</v>
      </c>
      <c r="F284" s="55" t="s">
        <v>664</v>
      </c>
      <c r="G284" s="50" t="s">
        <v>665</v>
      </c>
      <c r="H284" s="55" t="s">
        <v>666</v>
      </c>
      <c r="I284" s="55" t="s">
        <v>649</v>
      </c>
      <c r="J284" s="56" t="s">
        <v>1238</v>
      </c>
    </row>
    <row r="285" ht="47.3" customHeight="1" spans="1:10">
      <c r="A285" s="54" t="s">
        <v>551</v>
      </c>
      <c r="B285" s="55" t="s">
        <v>1222</v>
      </c>
      <c r="C285" s="55" t="s">
        <v>643</v>
      </c>
      <c r="D285" s="55" t="s">
        <v>685</v>
      </c>
      <c r="E285" s="50" t="s">
        <v>1239</v>
      </c>
      <c r="F285" s="55" t="s">
        <v>664</v>
      </c>
      <c r="G285" s="50" t="s">
        <v>678</v>
      </c>
      <c r="H285" s="55" t="s">
        <v>666</v>
      </c>
      <c r="I285" s="55" t="s">
        <v>649</v>
      </c>
      <c r="J285" s="56" t="s">
        <v>1240</v>
      </c>
    </row>
    <row r="286" ht="47.3" customHeight="1" spans="1:10">
      <c r="A286" s="54" t="s">
        <v>551</v>
      </c>
      <c r="B286" s="55" t="s">
        <v>1222</v>
      </c>
      <c r="C286" s="55" t="s">
        <v>643</v>
      </c>
      <c r="D286" s="55" t="s">
        <v>685</v>
      </c>
      <c r="E286" s="50" t="s">
        <v>1241</v>
      </c>
      <c r="F286" s="55" t="s">
        <v>823</v>
      </c>
      <c r="G286" s="50" t="s">
        <v>743</v>
      </c>
      <c r="H286" s="55" t="s">
        <v>744</v>
      </c>
      <c r="I286" s="55" t="s">
        <v>649</v>
      </c>
      <c r="J286" s="56" t="s">
        <v>1242</v>
      </c>
    </row>
    <row r="287" ht="47.3" customHeight="1" spans="1:10">
      <c r="A287" s="54" t="s">
        <v>551</v>
      </c>
      <c r="B287" s="55" t="s">
        <v>1222</v>
      </c>
      <c r="C287" s="55" t="s">
        <v>643</v>
      </c>
      <c r="D287" s="55" t="s">
        <v>685</v>
      </c>
      <c r="E287" s="50" t="s">
        <v>1243</v>
      </c>
      <c r="F287" s="55" t="s">
        <v>664</v>
      </c>
      <c r="G287" s="50" t="s">
        <v>678</v>
      </c>
      <c r="H287" s="55" t="s">
        <v>666</v>
      </c>
      <c r="I287" s="55" t="s">
        <v>649</v>
      </c>
      <c r="J287" s="56" t="s">
        <v>1244</v>
      </c>
    </row>
    <row r="288" ht="47.3" customHeight="1" spans="1:10">
      <c r="A288" s="54" t="s">
        <v>551</v>
      </c>
      <c r="B288" s="55" t="s">
        <v>1222</v>
      </c>
      <c r="C288" s="55" t="s">
        <v>670</v>
      </c>
      <c r="D288" s="55" t="s">
        <v>671</v>
      </c>
      <c r="E288" s="50" t="s">
        <v>1164</v>
      </c>
      <c r="F288" s="55" t="s">
        <v>664</v>
      </c>
      <c r="G288" s="50" t="s">
        <v>678</v>
      </c>
      <c r="H288" s="55" t="s">
        <v>666</v>
      </c>
      <c r="I288" s="55" t="s">
        <v>649</v>
      </c>
      <c r="J288" s="56" t="s">
        <v>1197</v>
      </c>
    </row>
    <row r="289" ht="47.3" customHeight="1" spans="1:10">
      <c r="A289" s="54" t="s">
        <v>551</v>
      </c>
      <c r="B289" s="55" t="s">
        <v>1222</v>
      </c>
      <c r="C289" s="55" t="s">
        <v>670</v>
      </c>
      <c r="D289" s="55" t="s">
        <v>699</v>
      </c>
      <c r="E289" s="50" t="s">
        <v>1215</v>
      </c>
      <c r="F289" s="55" t="s">
        <v>664</v>
      </c>
      <c r="G289" s="50" t="s">
        <v>1062</v>
      </c>
      <c r="H289" s="55" t="s">
        <v>976</v>
      </c>
      <c r="I289" s="55" t="s">
        <v>649</v>
      </c>
      <c r="J289" s="56" t="s">
        <v>1245</v>
      </c>
    </row>
    <row r="290" ht="47.3" customHeight="1" spans="1:10">
      <c r="A290" s="54" t="s">
        <v>544</v>
      </c>
      <c r="B290" s="55" t="s">
        <v>1246</v>
      </c>
      <c r="C290" s="55" t="s">
        <v>643</v>
      </c>
      <c r="D290" s="55" t="s">
        <v>644</v>
      </c>
      <c r="E290" s="50" t="s">
        <v>980</v>
      </c>
      <c r="F290" s="55" t="s">
        <v>646</v>
      </c>
      <c r="G290" s="50" t="s">
        <v>794</v>
      </c>
      <c r="H290" s="55" t="s">
        <v>683</v>
      </c>
      <c r="I290" s="55" t="s">
        <v>649</v>
      </c>
      <c r="J290" s="56" t="s">
        <v>1247</v>
      </c>
    </row>
    <row r="291" ht="47.3" customHeight="1" spans="1:10">
      <c r="A291" s="54" t="s">
        <v>544</v>
      </c>
      <c r="B291" s="55" t="s">
        <v>1246</v>
      </c>
      <c r="C291" s="55" t="s">
        <v>670</v>
      </c>
      <c r="D291" s="55" t="s">
        <v>671</v>
      </c>
      <c r="E291" s="50" t="s">
        <v>1248</v>
      </c>
      <c r="F291" s="55" t="s">
        <v>646</v>
      </c>
      <c r="G291" s="50" t="s">
        <v>723</v>
      </c>
      <c r="H291" s="55" t="s">
        <v>666</v>
      </c>
      <c r="I291" s="55" t="s">
        <v>649</v>
      </c>
      <c r="J291" s="56" t="s">
        <v>1249</v>
      </c>
    </row>
    <row r="292" ht="47.3" customHeight="1" spans="1:10">
      <c r="A292" s="54" t="s">
        <v>544</v>
      </c>
      <c r="B292" s="55" t="s">
        <v>1246</v>
      </c>
      <c r="C292" s="55" t="s">
        <v>675</v>
      </c>
      <c r="D292" s="55" t="s">
        <v>676</v>
      </c>
      <c r="E292" s="50" t="s">
        <v>677</v>
      </c>
      <c r="F292" s="55" t="s">
        <v>664</v>
      </c>
      <c r="G292" s="50" t="s">
        <v>678</v>
      </c>
      <c r="H292" s="55" t="s">
        <v>666</v>
      </c>
      <c r="I292" s="55" t="s">
        <v>649</v>
      </c>
      <c r="J292" s="56" t="s">
        <v>1250</v>
      </c>
    </row>
    <row r="293" ht="47.3" customHeight="1" spans="1:10">
      <c r="A293" s="50" t="s">
        <v>74</v>
      </c>
      <c r="B293" s="23"/>
      <c r="C293" s="23"/>
      <c r="D293" s="23"/>
      <c r="E293" s="23"/>
      <c r="F293" s="23"/>
      <c r="G293" s="23"/>
      <c r="H293" s="23"/>
      <c r="I293" s="23"/>
      <c r="J293" s="23"/>
    </row>
    <row r="294" ht="47.3" customHeight="1" spans="1:10">
      <c r="A294" s="54" t="s">
        <v>544</v>
      </c>
      <c r="B294" s="55" t="s">
        <v>1251</v>
      </c>
      <c r="C294" s="55" t="s">
        <v>643</v>
      </c>
      <c r="D294" s="55" t="s">
        <v>685</v>
      </c>
      <c r="E294" s="50" t="s">
        <v>917</v>
      </c>
      <c r="F294" s="55" t="s">
        <v>646</v>
      </c>
      <c r="G294" s="50" t="s">
        <v>1252</v>
      </c>
      <c r="H294" s="55" t="s">
        <v>683</v>
      </c>
      <c r="I294" s="55" t="s">
        <v>649</v>
      </c>
      <c r="J294" s="56" t="s">
        <v>1253</v>
      </c>
    </row>
    <row r="295" ht="47.3" customHeight="1" spans="1:10">
      <c r="A295" s="54" t="s">
        <v>544</v>
      </c>
      <c r="B295" s="55" t="s">
        <v>1251</v>
      </c>
      <c r="C295" s="55" t="s">
        <v>670</v>
      </c>
      <c r="D295" s="55" t="s">
        <v>671</v>
      </c>
      <c r="E295" s="50" t="s">
        <v>919</v>
      </c>
      <c r="F295" s="55" t="s">
        <v>646</v>
      </c>
      <c r="G295" s="50" t="s">
        <v>920</v>
      </c>
      <c r="H295" s="55"/>
      <c r="I295" s="55" t="s">
        <v>692</v>
      </c>
      <c r="J295" s="56" t="s">
        <v>921</v>
      </c>
    </row>
    <row r="296" ht="47.3" customHeight="1" spans="1:10">
      <c r="A296" s="54" t="s">
        <v>544</v>
      </c>
      <c r="B296" s="55" t="s">
        <v>1251</v>
      </c>
      <c r="C296" s="55" t="s">
        <v>675</v>
      </c>
      <c r="D296" s="55" t="s">
        <v>676</v>
      </c>
      <c r="E296" s="50" t="s">
        <v>677</v>
      </c>
      <c r="F296" s="55" t="s">
        <v>664</v>
      </c>
      <c r="G296" s="50" t="s">
        <v>678</v>
      </c>
      <c r="H296" s="55" t="s">
        <v>666</v>
      </c>
      <c r="I296" s="55" t="s">
        <v>649</v>
      </c>
      <c r="J296" s="56" t="s">
        <v>1254</v>
      </c>
    </row>
    <row r="297" ht="47.3" customHeight="1" spans="1:10">
      <c r="A297" s="54" t="s">
        <v>551</v>
      </c>
      <c r="B297" s="55" t="s">
        <v>1255</v>
      </c>
      <c r="C297" s="55" t="s">
        <v>643</v>
      </c>
      <c r="D297" s="55" t="s">
        <v>644</v>
      </c>
      <c r="E297" s="50" t="s">
        <v>1075</v>
      </c>
      <c r="F297" s="55" t="s">
        <v>646</v>
      </c>
      <c r="G297" s="50" t="s">
        <v>969</v>
      </c>
      <c r="H297" s="55" t="s">
        <v>1124</v>
      </c>
      <c r="I297" s="55" t="s">
        <v>649</v>
      </c>
      <c r="J297" s="56" t="s">
        <v>1256</v>
      </c>
    </row>
    <row r="298" ht="47.3" customHeight="1" spans="1:10">
      <c r="A298" s="54" t="s">
        <v>551</v>
      </c>
      <c r="B298" s="55" t="s">
        <v>1257</v>
      </c>
      <c r="C298" s="55" t="s">
        <v>643</v>
      </c>
      <c r="D298" s="55" t="s">
        <v>644</v>
      </c>
      <c r="E298" s="50" t="s">
        <v>1127</v>
      </c>
      <c r="F298" s="55" t="s">
        <v>646</v>
      </c>
      <c r="G298" s="50" t="s">
        <v>794</v>
      </c>
      <c r="H298" s="55" t="s">
        <v>1124</v>
      </c>
      <c r="I298" s="55" t="s">
        <v>649</v>
      </c>
      <c r="J298" s="56" t="s">
        <v>1258</v>
      </c>
    </row>
    <row r="299" ht="47.3" customHeight="1" spans="1:10">
      <c r="A299" s="54" t="s">
        <v>551</v>
      </c>
      <c r="B299" s="55" t="s">
        <v>1257</v>
      </c>
      <c r="C299" s="55" t="s">
        <v>643</v>
      </c>
      <c r="D299" s="55" t="s">
        <v>644</v>
      </c>
      <c r="E299" s="50" t="s">
        <v>1129</v>
      </c>
      <c r="F299" s="55" t="s">
        <v>646</v>
      </c>
      <c r="G299" s="50" t="s">
        <v>1259</v>
      </c>
      <c r="H299" s="55" t="s">
        <v>1124</v>
      </c>
      <c r="I299" s="55" t="s">
        <v>649</v>
      </c>
      <c r="J299" s="56" t="s">
        <v>1260</v>
      </c>
    </row>
    <row r="300" ht="47.3" customHeight="1" spans="1:10">
      <c r="A300" s="54" t="s">
        <v>551</v>
      </c>
      <c r="B300" s="55" t="s">
        <v>1257</v>
      </c>
      <c r="C300" s="55" t="s">
        <v>643</v>
      </c>
      <c r="D300" s="55" t="s">
        <v>644</v>
      </c>
      <c r="E300" s="50" t="s">
        <v>1132</v>
      </c>
      <c r="F300" s="55" t="s">
        <v>646</v>
      </c>
      <c r="G300" s="50" t="s">
        <v>1133</v>
      </c>
      <c r="H300" s="55" t="s">
        <v>1124</v>
      </c>
      <c r="I300" s="55" t="s">
        <v>649</v>
      </c>
      <c r="J300" s="56" t="s">
        <v>1261</v>
      </c>
    </row>
    <row r="301" ht="47.3" customHeight="1" spans="1:10">
      <c r="A301" s="54" t="s">
        <v>551</v>
      </c>
      <c r="B301" s="55" t="s">
        <v>1257</v>
      </c>
      <c r="C301" s="55" t="s">
        <v>643</v>
      </c>
      <c r="D301" s="55" t="s">
        <v>644</v>
      </c>
      <c r="E301" s="50" t="s">
        <v>1135</v>
      </c>
      <c r="F301" s="55" t="s">
        <v>646</v>
      </c>
      <c r="G301" s="50" t="s">
        <v>1262</v>
      </c>
      <c r="H301" s="55" t="s">
        <v>707</v>
      </c>
      <c r="I301" s="55" t="s">
        <v>649</v>
      </c>
      <c r="J301" s="56" t="s">
        <v>1263</v>
      </c>
    </row>
    <row r="302" ht="47.3" customHeight="1" spans="1:10">
      <c r="A302" s="54" t="s">
        <v>551</v>
      </c>
      <c r="B302" s="55" t="s">
        <v>1257</v>
      </c>
      <c r="C302" s="55" t="s">
        <v>643</v>
      </c>
      <c r="D302" s="55" t="s">
        <v>644</v>
      </c>
      <c r="E302" s="50" t="s">
        <v>1158</v>
      </c>
      <c r="F302" s="55" t="s">
        <v>646</v>
      </c>
      <c r="G302" s="50" t="s">
        <v>687</v>
      </c>
      <c r="H302" s="55" t="s">
        <v>654</v>
      </c>
      <c r="I302" s="55" t="s">
        <v>649</v>
      </c>
      <c r="J302" s="56" t="s">
        <v>1264</v>
      </c>
    </row>
    <row r="303" ht="47.3" customHeight="1" spans="1:10">
      <c r="A303" s="54" t="s">
        <v>551</v>
      </c>
      <c r="B303" s="55" t="s">
        <v>1257</v>
      </c>
      <c r="C303" s="55" t="s">
        <v>643</v>
      </c>
      <c r="D303" s="55" t="s">
        <v>662</v>
      </c>
      <c r="E303" s="50" t="s">
        <v>1096</v>
      </c>
      <c r="F303" s="55" t="s">
        <v>664</v>
      </c>
      <c r="G303" s="50" t="s">
        <v>665</v>
      </c>
      <c r="H303" s="55" t="s">
        <v>666</v>
      </c>
      <c r="I303" s="55" t="s">
        <v>649</v>
      </c>
      <c r="J303" s="56" t="s">
        <v>1265</v>
      </c>
    </row>
    <row r="304" ht="47.3" customHeight="1" spans="1:10">
      <c r="A304" s="54" t="s">
        <v>551</v>
      </c>
      <c r="B304" s="55" t="s">
        <v>1257</v>
      </c>
      <c r="C304" s="55" t="s">
        <v>643</v>
      </c>
      <c r="D304" s="55" t="s">
        <v>662</v>
      </c>
      <c r="E304" s="50" t="s">
        <v>1098</v>
      </c>
      <c r="F304" s="55" t="s">
        <v>646</v>
      </c>
      <c r="G304" s="50" t="s">
        <v>723</v>
      </c>
      <c r="H304" s="55" t="s">
        <v>666</v>
      </c>
      <c r="I304" s="55" t="s">
        <v>649</v>
      </c>
      <c r="J304" s="56" t="s">
        <v>1266</v>
      </c>
    </row>
    <row r="305" ht="47.3" customHeight="1" spans="1:10">
      <c r="A305" s="54" t="s">
        <v>551</v>
      </c>
      <c r="B305" s="55" t="s">
        <v>1257</v>
      </c>
      <c r="C305" s="55" t="s">
        <v>643</v>
      </c>
      <c r="D305" s="55" t="s">
        <v>662</v>
      </c>
      <c r="E305" s="50" t="s">
        <v>1267</v>
      </c>
      <c r="F305" s="55" t="s">
        <v>664</v>
      </c>
      <c r="G305" s="50" t="s">
        <v>1103</v>
      </c>
      <c r="H305" s="55" t="s">
        <v>666</v>
      </c>
      <c r="I305" s="55" t="s">
        <v>649</v>
      </c>
      <c r="J305" s="56" t="s">
        <v>1268</v>
      </c>
    </row>
    <row r="306" ht="47.3" customHeight="1" spans="1:10">
      <c r="A306" s="54" t="s">
        <v>551</v>
      </c>
      <c r="B306" s="55" t="s">
        <v>1257</v>
      </c>
      <c r="C306" s="55" t="s">
        <v>643</v>
      </c>
      <c r="D306" s="55" t="s">
        <v>662</v>
      </c>
      <c r="E306" s="50" t="s">
        <v>1100</v>
      </c>
      <c r="F306" s="55" t="s">
        <v>646</v>
      </c>
      <c r="G306" s="50" t="s">
        <v>723</v>
      </c>
      <c r="H306" s="55" t="s">
        <v>666</v>
      </c>
      <c r="I306" s="55" t="s">
        <v>649</v>
      </c>
      <c r="J306" s="56" t="s">
        <v>1269</v>
      </c>
    </row>
    <row r="307" ht="122" customHeight="1" spans="1:10">
      <c r="A307" s="54" t="s">
        <v>551</v>
      </c>
      <c r="B307" s="55" t="s">
        <v>1257</v>
      </c>
      <c r="C307" s="55" t="s">
        <v>643</v>
      </c>
      <c r="D307" s="55" t="s">
        <v>685</v>
      </c>
      <c r="E307" s="50" t="s">
        <v>1270</v>
      </c>
      <c r="F307" s="55" t="s">
        <v>664</v>
      </c>
      <c r="G307" s="50" t="s">
        <v>678</v>
      </c>
      <c r="H307" s="55" t="s">
        <v>666</v>
      </c>
      <c r="I307" s="55" t="s">
        <v>649</v>
      </c>
      <c r="J307" s="56" t="s">
        <v>1271</v>
      </c>
    </row>
    <row r="308" ht="47.3" customHeight="1" spans="1:10">
      <c r="A308" s="54" t="s">
        <v>551</v>
      </c>
      <c r="B308" s="55" t="s">
        <v>1257</v>
      </c>
      <c r="C308" s="55" t="s">
        <v>643</v>
      </c>
      <c r="D308" s="55" t="s">
        <v>685</v>
      </c>
      <c r="E308" s="50" t="s">
        <v>1272</v>
      </c>
      <c r="F308" s="55" t="s">
        <v>664</v>
      </c>
      <c r="G308" s="50" t="s">
        <v>678</v>
      </c>
      <c r="H308" s="55" t="s">
        <v>666</v>
      </c>
      <c r="I308" s="55" t="s">
        <v>649</v>
      </c>
      <c r="J308" s="56" t="s">
        <v>1273</v>
      </c>
    </row>
    <row r="309" ht="47.3" customHeight="1" spans="1:10">
      <c r="A309" s="54" t="s">
        <v>551</v>
      </c>
      <c r="B309" s="55" t="s">
        <v>1257</v>
      </c>
      <c r="C309" s="55" t="s">
        <v>643</v>
      </c>
      <c r="D309" s="55" t="s">
        <v>685</v>
      </c>
      <c r="E309" s="50" t="s">
        <v>1274</v>
      </c>
      <c r="F309" s="55" t="s">
        <v>1275</v>
      </c>
      <c r="G309" s="50" t="s">
        <v>743</v>
      </c>
      <c r="H309" s="55" t="s">
        <v>744</v>
      </c>
      <c r="I309" s="55" t="s">
        <v>649</v>
      </c>
      <c r="J309" s="56" t="s">
        <v>1276</v>
      </c>
    </row>
    <row r="310" ht="74" customHeight="1" spans="1:10">
      <c r="A310" s="54" t="s">
        <v>551</v>
      </c>
      <c r="B310" s="55" t="s">
        <v>1257</v>
      </c>
      <c r="C310" s="55" t="s">
        <v>643</v>
      </c>
      <c r="D310" s="55" t="s">
        <v>685</v>
      </c>
      <c r="E310" s="50" t="s">
        <v>1277</v>
      </c>
      <c r="F310" s="55" t="s">
        <v>646</v>
      </c>
      <c r="G310" s="50" t="s">
        <v>723</v>
      </c>
      <c r="H310" s="55" t="s">
        <v>666</v>
      </c>
      <c r="I310" s="55" t="s">
        <v>649</v>
      </c>
      <c r="J310" s="56" t="s">
        <v>1278</v>
      </c>
    </row>
    <row r="311" ht="136" customHeight="1" spans="1:10">
      <c r="A311" s="54" t="s">
        <v>551</v>
      </c>
      <c r="B311" s="55" t="s">
        <v>1257</v>
      </c>
      <c r="C311" s="55" t="s">
        <v>670</v>
      </c>
      <c r="D311" s="55" t="s">
        <v>671</v>
      </c>
      <c r="E311" s="50" t="s">
        <v>1279</v>
      </c>
      <c r="F311" s="55" t="s">
        <v>664</v>
      </c>
      <c r="G311" s="50" t="s">
        <v>678</v>
      </c>
      <c r="H311" s="55" t="s">
        <v>666</v>
      </c>
      <c r="I311" s="55" t="s">
        <v>649</v>
      </c>
      <c r="J311" s="56" t="s">
        <v>1280</v>
      </c>
    </row>
    <row r="312" ht="47.3" customHeight="1" spans="1:10">
      <c r="A312" s="54" t="s">
        <v>551</v>
      </c>
      <c r="B312" s="55" t="s">
        <v>1257</v>
      </c>
      <c r="C312" s="55" t="s">
        <v>670</v>
      </c>
      <c r="D312" s="55" t="s">
        <v>671</v>
      </c>
      <c r="E312" s="50" t="s">
        <v>1164</v>
      </c>
      <c r="F312" s="55" t="s">
        <v>664</v>
      </c>
      <c r="G312" s="50" t="s">
        <v>678</v>
      </c>
      <c r="H312" s="55" t="s">
        <v>666</v>
      </c>
      <c r="I312" s="55" t="s">
        <v>649</v>
      </c>
      <c r="J312" s="56" t="s">
        <v>1281</v>
      </c>
    </row>
    <row r="313" ht="47.3" customHeight="1" spans="1:10">
      <c r="A313" s="54" t="s">
        <v>551</v>
      </c>
      <c r="B313" s="55" t="s">
        <v>1257</v>
      </c>
      <c r="C313" s="55" t="s">
        <v>670</v>
      </c>
      <c r="D313" s="55" t="s">
        <v>671</v>
      </c>
      <c r="E313" s="50" t="s">
        <v>1282</v>
      </c>
      <c r="F313" s="55" t="s">
        <v>664</v>
      </c>
      <c r="G313" s="50" t="s">
        <v>665</v>
      </c>
      <c r="H313" s="55" t="s">
        <v>666</v>
      </c>
      <c r="I313" s="55" t="s">
        <v>649</v>
      </c>
      <c r="J313" s="56" t="s">
        <v>1283</v>
      </c>
    </row>
    <row r="314" ht="47.3" customHeight="1" spans="1:10">
      <c r="A314" s="54" t="s">
        <v>551</v>
      </c>
      <c r="B314" s="55" t="s">
        <v>1257</v>
      </c>
      <c r="C314" s="55" t="s">
        <v>675</v>
      </c>
      <c r="D314" s="55" t="s">
        <v>676</v>
      </c>
      <c r="E314" s="50" t="s">
        <v>1166</v>
      </c>
      <c r="F314" s="55" t="s">
        <v>664</v>
      </c>
      <c r="G314" s="50" t="s">
        <v>678</v>
      </c>
      <c r="H314" s="55" t="s">
        <v>666</v>
      </c>
      <c r="I314" s="55" t="s">
        <v>649</v>
      </c>
      <c r="J314" s="56" t="s">
        <v>1284</v>
      </c>
    </row>
    <row r="315" ht="47.3" customHeight="1" spans="1:10">
      <c r="A315" s="54" t="s">
        <v>551</v>
      </c>
      <c r="B315" s="55" t="s">
        <v>1257</v>
      </c>
      <c r="C315" s="55" t="s">
        <v>734</v>
      </c>
      <c r="D315" s="55" t="s">
        <v>735</v>
      </c>
      <c r="E315" s="50" t="s">
        <v>1285</v>
      </c>
      <c r="F315" s="55" t="s">
        <v>823</v>
      </c>
      <c r="G315" s="50" t="s">
        <v>1286</v>
      </c>
      <c r="H315" s="55" t="s">
        <v>775</v>
      </c>
      <c r="I315" s="55" t="s">
        <v>649</v>
      </c>
      <c r="J315" s="56" t="s">
        <v>1287</v>
      </c>
    </row>
    <row r="316" ht="47.3" customHeight="1" spans="1:10">
      <c r="A316" s="50" t="s">
        <v>76</v>
      </c>
      <c r="B316" s="23"/>
      <c r="C316" s="23"/>
      <c r="D316" s="23"/>
      <c r="E316" s="23"/>
      <c r="F316" s="23"/>
      <c r="G316" s="23"/>
      <c r="H316" s="23"/>
      <c r="I316" s="23"/>
      <c r="J316" s="23"/>
    </row>
    <row r="317" ht="47.3" customHeight="1" spans="1:10">
      <c r="A317" s="54" t="s">
        <v>551</v>
      </c>
      <c r="B317" s="55" t="s">
        <v>1288</v>
      </c>
      <c r="C317" s="55" t="s">
        <v>643</v>
      </c>
      <c r="D317" s="55" t="s">
        <v>644</v>
      </c>
      <c r="E317" s="50" t="s">
        <v>1289</v>
      </c>
      <c r="F317" s="55" t="s">
        <v>664</v>
      </c>
      <c r="G317" s="50" t="s">
        <v>206</v>
      </c>
      <c r="H317" s="55" t="s">
        <v>648</v>
      </c>
      <c r="I317" s="55" t="s">
        <v>649</v>
      </c>
      <c r="J317" s="56" t="s">
        <v>1290</v>
      </c>
    </row>
    <row r="318" ht="47.3" customHeight="1" spans="1:10">
      <c r="A318" s="54" t="s">
        <v>551</v>
      </c>
      <c r="B318" s="55" t="s">
        <v>1288</v>
      </c>
      <c r="C318" s="55" t="s">
        <v>643</v>
      </c>
      <c r="D318" s="55" t="s">
        <v>644</v>
      </c>
      <c r="E318" s="50" t="s">
        <v>1291</v>
      </c>
      <c r="F318" s="55" t="s">
        <v>646</v>
      </c>
      <c r="G318" s="50" t="s">
        <v>1072</v>
      </c>
      <c r="H318" s="55" t="s">
        <v>654</v>
      </c>
      <c r="I318" s="55" t="s">
        <v>649</v>
      </c>
      <c r="J318" s="56" t="s">
        <v>1292</v>
      </c>
    </row>
    <row r="319" ht="47.3" customHeight="1" spans="1:10">
      <c r="A319" s="54" t="s">
        <v>551</v>
      </c>
      <c r="B319" s="55" t="s">
        <v>1288</v>
      </c>
      <c r="C319" s="55" t="s">
        <v>643</v>
      </c>
      <c r="D319" s="55" t="s">
        <v>644</v>
      </c>
      <c r="E319" s="50" t="s">
        <v>1127</v>
      </c>
      <c r="F319" s="55" t="s">
        <v>646</v>
      </c>
      <c r="G319" s="50" t="s">
        <v>1293</v>
      </c>
      <c r="H319" s="55" t="s">
        <v>654</v>
      </c>
      <c r="I319" s="55" t="s">
        <v>649</v>
      </c>
      <c r="J319" s="56" t="s">
        <v>1294</v>
      </c>
    </row>
    <row r="320" ht="47.3" customHeight="1" spans="1:10">
      <c r="A320" s="54" t="s">
        <v>551</v>
      </c>
      <c r="B320" s="55" t="s">
        <v>1288</v>
      </c>
      <c r="C320" s="55" t="s">
        <v>643</v>
      </c>
      <c r="D320" s="55" t="s">
        <v>644</v>
      </c>
      <c r="E320" s="50" t="s">
        <v>1129</v>
      </c>
      <c r="F320" s="55" t="s">
        <v>646</v>
      </c>
      <c r="G320" s="50" t="s">
        <v>122</v>
      </c>
      <c r="H320" s="55" t="s">
        <v>654</v>
      </c>
      <c r="I320" s="55" t="s">
        <v>649</v>
      </c>
      <c r="J320" s="56" t="s">
        <v>1295</v>
      </c>
    </row>
    <row r="321" ht="47.3" customHeight="1" spans="1:10">
      <c r="A321" s="54" t="s">
        <v>551</v>
      </c>
      <c r="B321" s="55" t="s">
        <v>1288</v>
      </c>
      <c r="C321" s="55" t="s">
        <v>643</v>
      </c>
      <c r="D321" s="55" t="s">
        <v>644</v>
      </c>
      <c r="E321" s="50" t="s">
        <v>1132</v>
      </c>
      <c r="F321" s="55" t="s">
        <v>646</v>
      </c>
      <c r="G321" s="50" t="s">
        <v>1296</v>
      </c>
      <c r="H321" s="55" t="s">
        <v>654</v>
      </c>
      <c r="I321" s="55" t="s">
        <v>649</v>
      </c>
      <c r="J321" s="56" t="s">
        <v>1297</v>
      </c>
    </row>
    <row r="322" ht="47.3" customHeight="1" spans="1:10">
      <c r="A322" s="54" t="s">
        <v>551</v>
      </c>
      <c r="B322" s="55" t="s">
        <v>1288</v>
      </c>
      <c r="C322" s="55" t="s">
        <v>643</v>
      </c>
      <c r="D322" s="55" t="s">
        <v>644</v>
      </c>
      <c r="E322" s="50" t="s">
        <v>1135</v>
      </c>
      <c r="F322" s="55" t="s">
        <v>646</v>
      </c>
      <c r="G322" s="50" t="s">
        <v>1298</v>
      </c>
      <c r="H322" s="55" t="s">
        <v>707</v>
      </c>
      <c r="I322" s="55" t="s">
        <v>649</v>
      </c>
      <c r="J322" s="56" t="s">
        <v>1299</v>
      </c>
    </row>
    <row r="323" ht="47.3" customHeight="1" spans="1:10">
      <c r="A323" s="54" t="s">
        <v>551</v>
      </c>
      <c r="B323" s="55" t="s">
        <v>1288</v>
      </c>
      <c r="C323" s="55" t="s">
        <v>643</v>
      </c>
      <c r="D323" s="55" t="s">
        <v>644</v>
      </c>
      <c r="E323" s="50" t="s">
        <v>1300</v>
      </c>
      <c r="F323" s="55" t="s">
        <v>646</v>
      </c>
      <c r="G323" s="50" t="s">
        <v>687</v>
      </c>
      <c r="H323" s="55" t="s">
        <v>654</v>
      </c>
      <c r="I323" s="55" t="s">
        <v>649</v>
      </c>
      <c r="J323" s="56" t="s">
        <v>1301</v>
      </c>
    </row>
    <row r="324" ht="137" customHeight="1" spans="1:10">
      <c r="A324" s="54" t="s">
        <v>551</v>
      </c>
      <c r="B324" s="55" t="s">
        <v>1288</v>
      </c>
      <c r="C324" s="55" t="s">
        <v>643</v>
      </c>
      <c r="D324" s="55" t="s">
        <v>662</v>
      </c>
      <c r="E324" s="50" t="s">
        <v>1302</v>
      </c>
      <c r="F324" s="55" t="s">
        <v>646</v>
      </c>
      <c r="G324" s="50" t="s">
        <v>723</v>
      </c>
      <c r="H324" s="55" t="s">
        <v>666</v>
      </c>
      <c r="I324" s="55" t="s">
        <v>649</v>
      </c>
      <c r="J324" s="56" t="s">
        <v>1303</v>
      </c>
    </row>
    <row r="325" ht="47.3" customHeight="1" spans="1:10">
      <c r="A325" s="54" t="s">
        <v>551</v>
      </c>
      <c r="B325" s="55" t="s">
        <v>1288</v>
      </c>
      <c r="C325" s="55" t="s">
        <v>643</v>
      </c>
      <c r="D325" s="55" t="s">
        <v>662</v>
      </c>
      <c r="E325" s="50" t="s">
        <v>1304</v>
      </c>
      <c r="F325" s="55" t="s">
        <v>664</v>
      </c>
      <c r="G325" s="50" t="s">
        <v>678</v>
      </c>
      <c r="H325" s="55" t="s">
        <v>666</v>
      </c>
      <c r="I325" s="55" t="s">
        <v>649</v>
      </c>
      <c r="J325" s="56" t="s">
        <v>1305</v>
      </c>
    </row>
    <row r="326" ht="47.3" customHeight="1" spans="1:10">
      <c r="A326" s="54" t="s">
        <v>551</v>
      </c>
      <c r="B326" s="55" t="s">
        <v>1288</v>
      </c>
      <c r="C326" s="55" t="s">
        <v>643</v>
      </c>
      <c r="D326" s="55" t="s">
        <v>662</v>
      </c>
      <c r="E326" s="50" t="s">
        <v>1100</v>
      </c>
      <c r="F326" s="55" t="s">
        <v>646</v>
      </c>
      <c r="G326" s="50" t="s">
        <v>723</v>
      </c>
      <c r="H326" s="55" t="s">
        <v>666</v>
      </c>
      <c r="I326" s="55" t="s">
        <v>649</v>
      </c>
      <c r="J326" s="56" t="s">
        <v>1306</v>
      </c>
    </row>
    <row r="327" ht="47.3" customHeight="1" spans="1:10">
      <c r="A327" s="54" t="s">
        <v>551</v>
      </c>
      <c r="B327" s="55" t="s">
        <v>1288</v>
      </c>
      <c r="C327" s="55" t="s">
        <v>643</v>
      </c>
      <c r="D327" s="55" t="s">
        <v>662</v>
      </c>
      <c r="E327" s="50" t="s">
        <v>1096</v>
      </c>
      <c r="F327" s="55" t="s">
        <v>664</v>
      </c>
      <c r="G327" s="50" t="s">
        <v>665</v>
      </c>
      <c r="H327" s="55" t="s">
        <v>666</v>
      </c>
      <c r="I327" s="55" t="s">
        <v>649</v>
      </c>
      <c r="J327" s="56" t="s">
        <v>1307</v>
      </c>
    </row>
    <row r="328" ht="47.3" customHeight="1" spans="1:10">
      <c r="A328" s="54" t="s">
        <v>551</v>
      </c>
      <c r="B328" s="55" t="s">
        <v>1288</v>
      </c>
      <c r="C328" s="55" t="s">
        <v>643</v>
      </c>
      <c r="D328" s="55" t="s">
        <v>662</v>
      </c>
      <c r="E328" s="50" t="s">
        <v>1098</v>
      </c>
      <c r="F328" s="55" t="s">
        <v>823</v>
      </c>
      <c r="G328" s="50" t="s">
        <v>723</v>
      </c>
      <c r="H328" s="55" t="s">
        <v>666</v>
      </c>
      <c r="I328" s="55" t="s">
        <v>649</v>
      </c>
      <c r="J328" s="56" t="s">
        <v>1308</v>
      </c>
    </row>
    <row r="329" ht="47.3" customHeight="1" spans="1:10">
      <c r="A329" s="54" t="s">
        <v>551</v>
      </c>
      <c r="B329" s="55" t="s">
        <v>1288</v>
      </c>
      <c r="C329" s="55" t="s">
        <v>643</v>
      </c>
      <c r="D329" s="55" t="s">
        <v>662</v>
      </c>
      <c r="E329" s="50" t="s">
        <v>1236</v>
      </c>
      <c r="F329" s="55" t="s">
        <v>664</v>
      </c>
      <c r="G329" s="50" t="s">
        <v>678</v>
      </c>
      <c r="H329" s="55" t="s">
        <v>666</v>
      </c>
      <c r="I329" s="55" t="s">
        <v>649</v>
      </c>
      <c r="J329" s="56" t="s">
        <v>1237</v>
      </c>
    </row>
    <row r="330" ht="47.3" customHeight="1" spans="1:10">
      <c r="A330" s="54" t="s">
        <v>551</v>
      </c>
      <c r="B330" s="55" t="s">
        <v>1288</v>
      </c>
      <c r="C330" s="55" t="s">
        <v>643</v>
      </c>
      <c r="D330" s="55" t="s">
        <v>662</v>
      </c>
      <c r="E330" s="50" t="s">
        <v>1309</v>
      </c>
      <c r="F330" s="55" t="s">
        <v>664</v>
      </c>
      <c r="G330" s="50" t="s">
        <v>863</v>
      </c>
      <c r="H330" s="55" t="s">
        <v>666</v>
      </c>
      <c r="I330" s="55" t="s">
        <v>649</v>
      </c>
      <c r="J330" s="56" t="s">
        <v>1310</v>
      </c>
    </row>
    <row r="331" ht="47.3" customHeight="1" spans="1:10">
      <c r="A331" s="54" t="s">
        <v>551</v>
      </c>
      <c r="B331" s="55" t="s">
        <v>1288</v>
      </c>
      <c r="C331" s="55" t="s">
        <v>643</v>
      </c>
      <c r="D331" s="55" t="s">
        <v>685</v>
      </c>
      <c r="E331" s="50" t="s">
        <v>1102</v>
      </c>
      <c r="F331" s="55" t="s">
        <v>664</v>
      </c>
      <c r="G331" s="50" t="s">
        <v>1103</v>
      </c>
      <c r="H331" s="55" t="s">
        <v>666</v>
      </c>
      <c r="I331" s="55" t="s">
        <v>649</v>
      </c>
      <c r="J331" s="56" t="s">
        <v>1311</v>
      </c>
    </row>
    <row r="332" ht="75" customHeight="1" spans="1:10">
      <c r="A332" s="54" t="s">
        <v>551</v>
      </c>
      <c r="B332" s="55" t="s">
        <v>1288</v>
      </c>
      <c r="C332" s="55" t="s">
        <v>643</v>
      </c>
      <c r="D332" s="55" t="s">
        <v>685</v>
      </c>
      <c r="E332" s="50" t="s">
        <v>1312</v>
      </c>
      <c r="F332" s="55" t="s">
        <v>646</v>
      </c>
      <c r="G332" s="50" t="s">
        <v>794</v>
      </c>
      <c r="H332" s="55" t="s">
        <v>1313</v>
      </c>
      <c r="I332" s="55" t="s">
        <v>649</v>
      </c>
      <c r="J332" s="56" t="s">
        <v>1314</v>
      </c>
    </row>
    <row r="333" ht="47.3" customHeight="1" spans="1:10">
      <c r="A333" s="54" t="s">
        <v>551</v>
      </c>
      <c r="B333" s="55" t="s">
        <v>1288</v>
      </c>
      <c r="C333" s="55" t="s">
        <v>670</v>
      </c>
      <c r="D333" s="55" t="s">
        <v>671</v>
      </c>
      <c r="E333" s="50" t="s">
        <v>1164</v>
      </c>
      <c r="F333" s="55" t="s">
        <v>664</v>
      </c>
      <c r="G333" s="50" t="s">
        <v>678</v>
      </c>
      <c r="H333" s="55" t="s">
        <v>666</v>
      </c>
      <c r="I333" s="55" t="s">
        <v>649</v>
      </c>
      <c r="J333" s="56" t="s">
        <v>1281</v>
      </c>
    </row>
    <row r="334" ht="138" customHeight="1" spans="1:10">
      <c r="A334" s="54" t="s">
        <v>551</v>
      </c>
      <c r="B334" s="55" t="s">
        <v>1288</v>
      </c>
      <c r="C334" s="55" t="s">
        <v>670</v>
      </c>
      <c r="D334" s="55" t="s">
        <v>699</v>
      </c>
      <c r="E334" s="50" t="s">
        <v>1105</v>
      </c>
      <c r="F334" s="55" t="s">
        <v>646</v>
      </c>
      <c r="G334" s="50" t="s">
        <v>1315</v>
      </c>
      <c r="H334" s="55"/>
      <c r="I334" s="55" t="s">
        <v>692</v>
      </c>
      <c r="J334" s="56" t="s">
        <v>1316</v>
      </c>
    </row>
    <row r="335" ht="47.3" customHeight="1" spans="1:10">
      <c r="A335" s="54" t="s">
        <v>551</v>
      </c>
      <c r="B335" s="55" t="s">
        <v>1288</v>
      </c>
      <c r="C335" s="55" t="s">
        <v>670</v>
      </c>
      <c r="D335" s="55" t="s">
        <v>699</v>
      </c>
      <c r="E335" s="50" t="s">
        <v>1215</v>
      </c>
      <c r="F335" s="55" t="s">
        <v>646</v>
      </c>
      <c r="G335" s="50" t="s">
        <v>647</v>
      </c>
      <c r="H335" s="55" t="s">
        <v>976</v>
      </c>
      <c r="I335" s="55" t="s">
        <v>649</v>
      </c>
      <c r="J335" s="56" t="s">
        <v>1317</v>
      </c>
    </row>
    <row r="336" ht="47.3" customHeight="1" spans="1:10">
      <c r="A336" s="54" t="s">
        <v>551</v>
      </c>
      <c r="B336" s="55" t="s">
        <v>1288</v>
      </c>
      <c r="C336" s="55" t="s">
        <v>670</v>
      </c>
      <c r="D336" s="55" t="s">
        <v>699</v>
      </c>
      <c r="E336" s="50" t="s">
        <v>1318</v>
      </c>
      <c r="F336" s="55" t="s">
        <v>664</v>
      </c>
      <c r="G336" s="50" t="s">
        <v>678</v>
      </c>
      <c r="H336" s="55" t="s">
        <v>666</v>
      </c>
      <c r="I336" s="55" t="s">
        <v>649</v>
      </c>
      <c r="J336" s="56" t="s">
        <v>1319</v>
      </c>
    </row>
    <row r="337" ht="47.3" customHeight="1" spans="1:10">
      <c r="A337" s="54" t="s">
        <v>551</v>
      </c>
      <c r="B337" s="55" t="s">
        <v>1288</v>
      </c>
      <c r="C337" s="55" t="s">
        <v>675</v>
      </c>
      <c r="D337" s="55" t="s">
        <v>676</v>
      </c>
      <c r="E337" s="50" t="s">
        <v>1166</v>
      </c>
      <c r="F337" s="55" t="s">
        <v>664</v>
      </c>
      <c r="G337" s="50" t="s">
        <v>678</v>
      </c>
      <c r="H337" s="55" t="s">
        <v>666</v>
      </c>
      <c r="I337" s="55" t="s">
        <v>649</v>
      </c>
      <c r="J337" s="56" t="s">
        <v>1284</v>
      </c>
    </row>
    <row r="338" ht="47.3" customHeight="1" spans="1:10">
      <c r="A338" s="54" t="s">
        <v>544</v>
      </c>
      <c r="B338" s="55" t="s">
        <v>1320</v>
      </c>
      <c r="C338" s="55" t="s">
        <v>643</v>
      </c>
      <c r="D338" s="55" t="s">
        <v>644</v>
      </c>
      <c r="E338" s="50" t="s">
        <v>1321</v>
      </c>
      <c r="F338" s="55" t="s">
        <v>664</v>
      </c>
      <c r="G338" s="50" t="s">
        <v>853</v>
      </c>
      <c r="H338" s="55" t="s">
        <v>683</v>
      </c>
      <c r="I338" s="55" t="s">
        <v>649</v>
      </c>
      <c r="J338" s="56" t="s">
        <v>1322</v>
      </c>
    </row>
    <row r="339" ht="47.3" customHeight="1" spans="1:10">
      <c r="A339" s="54" t="s">
        <v>544</v>
      </c>
      <c r="B339" s="55" t="s">
        <v>1323</v>
      </c>
      <c r="C339" s="55" t="s">
        <v>670</v>
      </c>
      <c r="D339" s="55" t="s">
        <v>671</v>
      </c>
      <c r="E339" s="50" t="s">
        <v>1324</v>
      </c>
      <c r="F339" s="55" t="s">
        <v>646</v>
      </c>
      <c r="G339" s="50" t="s">
        <v>920</v>
      </c>
      <c r="H339" s="55"/>
      <c r="I339" s="55" t="s">
        <v>692</v>
      </c>
      <c r="J339" s="56" t="s">
        <v>1325</v>
      </c>
    </row>
    <row r="340" ht="47.3" customHeight="1" spans="1:10">
      <c r="A340" s="54" t="s">
        <v>544</v>
      </c>
      <c r="B340" s="55" t="s">
        <v>1323</v>
      </c>
      <c r="C340" s="55" t="s">
        <v>675</v>
      </c>
      <c r="D340" s="55" t="s">
        <v>676</v>
      </c>
      <c r="E340" s="50" t="s">
        <v>1044</v>
      </c>
      <c r="F340" s="55" t="s">
        <v>664</v>
      </c>
      <c r="G340" s="50" t="s">
        <v>678</v>
      </c>
      <c r="H340" s="55" t="s">
        <v>666</v>
      </c>
      <c r="I340" s="55" t="s">
        <v>649</v>
      </c>
      <c r="J340" s="56" t="s">
        <v>1326</v>
      </c>
    </row>
    <row r="341" ht="47.3" customHeight="1" spans="1:10">
      <c r="A341" s="50" t="s">
        <v>78</v>
      </c>
      <c r="B341" s="23"/>
      <c r="C341" s="23"/>
      <c r="D341" s="23"/>
      <c r="E341" s="23"/>
      <c r="F341" s="23"/>
      <c r="G341" s="23"/>
      <c r="H341" s="23"/>
      <c r="I341" s="23"/>
      <c r="J341" s="23"/>
    </row>
    <row r="342" ht="47.3" customHeight="1" spans="1:10">
      <c r="A342" s="54" t="s">
        <v>544</v>
      </c>
      <c r="B342" s="55" t="s">
        <v>1327</v>
      </c>
      <c r="C342" s="55" t="s">
        <v>643</v>
      </c>
      <c r="D342" s="55" t="s">
        <v>644</v>
      </c>
      <c r="E342" s="50" t="s">
        <v>1328</v>
      </c>
      <c r="F342" s="55" t="s">
        <v>664</v>
      </c>
      <c r="G342" s="50" t="s">
        <v>647</v>
      </c>
      <c r="H342" s="55" t="s">
        <v>683</v>
      </c>
      <c r="I342" s="55" t="s">
        <v>649</v>
      </c>
      <c r="J342" s="56" t="s">
        <v>1322</v>
      </c>
    </row>
    <row r="343" ht="47.3" customHeight="1" spans="1:10">
      <c r="A343" s="54" t="s">
        <v>544</v>
      </c>
      <c r="B343" s="55" t="s">
        <v>1327</v>
      </c>
      <c r="C343" s="55" t="s">
        <v>670</v>
      </c>
      <c r="D343" s="55" t="s">
        <v>671</v>
      </c>
      <c r="E343" s="50" t="s">
        <v>1177</v>
      </c>
      <c r="F343" s="55" t="s">
        <v>646</v>
      </c>
      <c r="G343" s="50" t="s">
        <v>723</v>
      </c>
      <c r="H343" s="55" t="s">
        <v>666</v>
      </c>
      <c r="I343" s="55" t="s">
        <v>649</v>
      </c>
      <c r="J343" s="56" t="s">
        <v>1329</v>
      </c>
    </row>
    <row r="344" ht="47.3" customHeight="1" spans="1:10">
      <c r="A344" s="54" t="s">
        <v>544</v>
      </c>
      <c r="B344" s="55" t="s">
        <v>1327</v>
      </c>
      <c r="C344" s="55" t="s">
        <v>675</v>
      </c>
      <c r="D344" s="55" t="s">
        <v>676</v>
      </c>
      <c r="E344" s="50" t="s">
        <v>676</v>
      </c>
      <c r="F344" s="55" t="s">
        <v>664</v>
      </c>
      <c r="G344" s="50" t="s">
        <v>678</v>
      </c>
      <c r="H344" s="55" t="s">
        <v>666</v>
      </c>
      <c r="I344" s="55" t="s">
        <v>649</v>
      </c>
      <c r="J344" s="56" t="s">
        <v>1330</v>
      </c>
    </row>
    <row r="345" ht="47.3" customHeight="1" spans="1:10">
      <c r="A345" s="54" t="s">
        <v>551</v>
      </c>
      <c r="B345" s="55" t="s">
        <v>1331</v>
      </c>
      <c r="C345" s="55" t="s">
        <v>643</v>
      </c>
      <c r="D345" s="55" t="s">
        <v>644</v>
      </c>
      <c r="E345" s="50" t="s">
        <v>1075</v>
      </c>
      <c r="F345" s="55" t="s">
        <v>646</v>
      </c>
      <c r="G345" s="50" t="s">
        <v>853</v>
      </c>
      <c r="H345" s="55" t="s">
        <v>654</v>
      </c>
      <c r="I345" s="55" t="s">
        <v>649</v>
      </c>
      <c r="J345" s="56" t="s">
        <v>1332</v>
      </c>
    </row>
    <row r="346" ht="47.3" customHeight="1" spans="1:10">
      <c r="A346" s="54" t="s">
        <v>551</v>
      </c>
      <c r="B346" s="55" t="s">
        <v>1331</v>
      </c>
      <c r="C346" s="55" t="s">
        <v>643</v>
      </c>
      <c r="D346" s="55" t="s">
        <v>644</v>
      </c>
      <c r="E346" s="50" t="s">
        <v>1127</v>
      </c>
      <c r="F346" s="55" t="s">
        <v>646</v>
      </c>
      <c r="G346" s="50" t="s">
        <v>647</v>
      </c>
      <c r="H346" s="55" t="s">
        <v>654</v>
      </c>
      <c r="I346" s="55" t="s">
        <v>649</v>
      </c>
      <c r="J346" s="56" t="s">
        <v>1333</v>
      </c>
    </row>
    <row r="347" ht="47.3" customHeight="1" spans="1:10">
      <c r="A347" s="54" t="s">
        <v>551</v>
      </c>
      <c r="B347" s="55" t="s">
        <v>1331</v>
      </c>
      <c r="C347" s="55" t="s">
        <v>643</v>
      </c>
      <c r="D347" s="55" t="s">
        <v>644</v>
      </c>
      <c r="E347" s="50" t="s">
        <v>1129</v>
      </c>
      <c r="F347" s="55" t="s">
        <v>646</v>
      </c>
      <c r="G347" s="50" t="s">
        <v>1334</v>
      </c>
      <c r="H347" s="55" t="s">
        <v>654</v>
      </c>
      <c r="I347" s="55" t="s">
        <v>649</v>
      </c>
      <c r="J347" s="56" t="s">
        <v>1335</v>
      </c>
    </row>
    <row r="348" ht="47.3" customHeight="1" spans="1:10">
      <c r="A348" s="54" t="s">
        <v>551</v>
      </c>
      <c r="B348" s="55" t="s">
        <v>1331</v>
      </c>
      <c r="C348" s="55" t="s">
        <v>643</v>
      </c>
      <c r="D348" s="55" t="s">
        <v>644</v>
      </c>
      <c r="E348" s="50" t="s">
        <v>1336</v>
      </c>
      <c r="F348" s="55" t="s">
        <v>646</v>
      </c>
      <c r="G348" s="50" t="s">
        <v>853</v>
      </c>
      <c r="H348" s="55" t="s">
        <v>654</v>
      </c>
      <c r="I348" s="55" t="s">
        <v>649</v>
      </c>
      <c r="J348" s="56" t="s">
        <v>1337</v>
      </c>
    </row>
    <row r="349" ht="47.3" customHeight="1" spans="1:10">
      <c r="A349" s="54" t="s">
        <v>551</v>
      </c>
      <c r="B349" s="55" t="s">
        <v>1331</v>
      </c>
      <c r="C349" s="55" t="s">
        <v>643</v>
      </c>
      <c r="D349" s="55" t="s">
        <v>644</v>
      </c>
      <c r="E349" s="50" t="s">
        <v>1338</v>
      </c>
      <c r="F349" s="55" t="s">
        <v>646</v>
      </c>
      <c r="G349" s="50" t="s">
        <v>1339</v>
      </c>
      <c r="H349" s="55" t="s">
        <v>1340</v>
      </c>
      <c r="I349" s="55" t="s">
        <v>649</v>
      </c>
      <c r="J349" s="56" t="s">
        <v>1341</v>
      </c>
    </row>
    <row r="350" ht="47.3" customHeight="1" spans="1:10">
      <c r="A350" s="54" t="s">
        <v>551</v>
      </c>
      <c r="B350" s="55" t="s">
        <v>1331</v>
      </c>
      <c r="C350" s="55" t="s">
        <v>643</v>
      </c>
      <c r="D350" s="55" t="s">
        <v>644</v>
      </c>
      <c r="E350" s="50" t="s">
        <v>1158</v>
      </c>
      <c r="F350" s="55" t="s">
        <v>646</v>
      </c>
      <c r="G350" s="50" t="s">
        <v>1191</v>
      </c>
      <c r="H350" s="55" t="s">
        <v>654</v>
      </c>
      <c r="I350" s="55" t="s">
        <v>649</v>
      </c>
      <c r="J350" s="56" t="s">
        <v>1342</v>
      </c>
    </row>
    <row r="351" ht="47.3" customHeight="1" spans="1:10">
      <c r="A351" s="54" t="s">
        <v>551</v>
      </c>
      <c r="B351" s="55" t="s">
        <v>1331</v>
      </c>
      <c r="C351" s="55" t="s">
        <v>643</v>
      </c>
      <c r="D351" s="55" t="s">
        <v>662</v>
      </c>
      <c r="E351" s="50" t="s">
        <v>1096</v>
      </c>
      <c r="F351" s="55" t="s">
        <v>664</v>
      </c>
      <c r="G351" s="50" t="s">
        <v>665</v>
      </c>
      <c r="H351" s="55" t="s">
        <v>666</v>
      </c>
      <c r="I351" s="55" t="s">
        <v>649</v>
      </c>
      <c r="J351" s="56" t="s">
        <v>1343</v>
      </c>
    </row>
    <row r="352" ht="47.3" customHeight="1" spans="1:10">
      <c r="A352" s="54" t="s">
        <v>551</v>
      </c>
      <c r="B352" s="55" t="s">
        <v>1331</v>
      </c>
      <c r="C352" s="55" t="s">
        <v>643</v>
      </c>
      <c r="D352" s="55" t="s">
        <v>662</v>
      </c>
      <c r="E352" s="50" t="s">
        <v>1100</v>
      </c>
      <c r="F352" s="55" t="s">
        <v>646</v>
      </c>
      <c r="G352" s="50" t="s">
        <v>723</v>
      </c>
      <c r="H352" s="55" t="s">
        <v>666</v>
      </c>
      <c r="I352" s="55" t="s">
        <v>649</v>
      </c>
      <c r="J352" s="56" t="s">
        <v>1193</v>
      </c>
    </row>
    <row r="353" ht="47.3" customHeight="1" spans="1:10">
      <c r="A353" s="54" t="s">
        <v>551</v>
      </c>
      <c r="B353" s="55" t="s">
        <v>1331</v>
      </c>
      <c r="C353" s="55" t="s">
        <v>643</v>
      </c>
      <c r="D353" s="55" t="s">
        <v>662</v>
      </c>
      <c r="E353" s="50" t="s">
        <v>1098</v>
      </c>
      <c r="F353" s="55" t="s">
        <v>646</v>
      </c>
      <c r="G353" s="50" t="s">
        <v>723</v>
      </c>
      <c r="H353" s="55" t="s">
        <v>666</v>
      </c>
      <c r="I353" s="55" t="s">
        <v>649</v>
      </c>
      <c r="J353" s="56" t="s">
        <v>1344</v>
      </c>
    </row>
    <row r="354" ht="47.3" customHeight="1" spans="1:10">
      <c r="A354" s="54" t="s">
        <v>551</v>
      </c>
      <c r="B354" s="55" t="s">
        <v>1331</v>
      </c>
      <c r="C354" s="55" t="s">
        <v>643</v>
      </c>
      <c r="D354" s="55" t="s">
        <v>685</v>
      </c>
      <c r="E354" s="50" t="s">
        <v>1102</v>
      </c>
      <c r="F354" s="55" t="s">
        <v>664</v>
      </c>
      <c r="G354" s="50" t="s">
        <v>1103</v>
      </c>
      <c r="H354" s="55" t="s">
        <v>666</v>
      </c>
      <c r="I354" s="55" t="s">
        <v>649</v>
      </c>
      <c r="J354" s="56" t="s">
        <v>1345</v>
      </c>
    </row>
    <row r="355" ht="144" customHeight="1" spans="1:10">
      <c r="A355" s="54" t="s">
        <v>551</v>
      </c>
      <c r="B355" s="55" t="s">
        <v>1331</v>
      </c>
      <c r="C355" s="55" t="s">
        <v>670</v>
      </c>
      <c r="D355" s="55" t="s">
        <v>671</v>
      </c>
      <c r="E355" s="50" t="s">
        <v>1346</v>
      </c>
      <c r="F355" s="55" t="s">
        <v>646</v>
      </c>
      <c r="G355" s="50" t="s">
        <v>1347</v>
      </c>
      <c r="H355" s="55"/>
      <c r="I355" s="55" t="s">
        <v>692</v>
      </c>
      <c r="J355" s="56" t="s">
        <v>1280</v>
      </c>
    </row>
    <row r="356" ht="107" customHeight="1" spans="1:10">
      <c r="A356" s="54" t="s">
        <v>551</v>
      </c>
      <c r="B356" s="55" t="s">
        <v>1331</v>
      </c>
      <c r="C356" s="55" t="s">
        <v>675</v>
      </c>
      <c r="D356" s="55" t="s">
        <v>676</v>
      </c>
      <c r="E356" s="50" t="s">
        <v>676</v>
      </c>
      <c r="F356" s="55" t="s">
        <v>664</v>
      </c>
      <c r="G356" s="50" t="s">
        <v>678</v>
      </c>
      <c r="H356" s="55" t="s">
        <v>666</v>
      </c>
      <c r="I356" s="55" t="s">
        <v>649</v>
      </c>
      <c r="J356" s="56" t="s">
        <v>1348</v>
      </c>
    </row>
    <row r="357" ht="47.3" customHeight="1" spans="1:10">
      <c r="A357" s="50" t="s">
        <v>80</v>
      </c>
      <c r="B357" s="23"/>
      <c r="C357" s="23"/>
      <c r="D357" s="23"/>
      <c r="E357" s="23"/>
      <c r="F357" s="23"/>
      <c r="G357" s="23"/>
      <c r="H357" s="23"/>
      <c r="I357" s="23"/>
      <c r="J357" s="23"/>
    </row>
    <row r="358" ht="47.3" customHeight="1" spans="1:10">
      <c r="A358" s="54" t="s">
        <v>551</v>
      </c>
      <c r="B358" s="55" t="s">
        <v>1349</v>
      </c>
      <c r="C358" s="55" t="s">
        <v>643</v>
      </c>
      <c r="D358" s="55" t="s">
        <v>644</v>
      </c>
      <c r="E358" s="50" t="s">
        <v>1075</v>
      </c>
      <c r="F358" s="55" t="s">
        <v>646</v>
      </c>
      <c r="G358" s="50" t="s">
        <v>1350</v>
      </c>
      <c r="H358" s="55" t="s">
        <v>654</v>
      </c>
      <c r="I358" s="55" t="s">
        <v>649</v>
      </c>
      <c r="J358" s="56" t="s">
        <v>1351</v>
      </c>
    </row>
    <row r="359" ht="47.3" customHeight="1" spans="1:10">
      <c r="A359" s="54" t="s">
        <v>551</v>
      </c>
      <c r="B359" s="55" t="s">
        <v>1349</v>
      </c>
      <c r="C359" s="55" t="s">
        <v>643</v>
      </c>
      <c r="D359" s="55" t="s">
        <v>644</v>
      </c>
      <c r="E359" s="50" t="s">
        <v>1079</v>
      </c>
      <c r="F359" s="55" t="s">
        <v>646</v>
      </c>
      <c r="G359" s="50" t="s">
        <v>1352</v>
      </c>
      <c r="H359" s="55" t="s">
        <v>654</v>
      </c>
      <c r="I359" s="55" t="s">
        <v>649</v>
      </c>
      <c r="J359" s="56" t="s">
        <v>1079</v>
      </c>
    </row>
    <row r="360" ht="47.3" customHeight="1" spans="1:10">
      <c r="A360" s="54" t="s">
        <v>551</v>
      </c>
      <c r="B360" s="55" t="s">
        <v>1349</v>
      </c>
      <c r="C360" s="55" t="s">
        <v>643</v>
      </c>
      <c r="D360" s="55" t="s">
        <v>644</v>
      </c>
      <c r="E360" s="50" t="s">
        <v>1082</v>
      </c>
      <c r="F360" s="55" t="s">
        <v>646</v>
      </c>
      <c r="G360" s="50" t="s">
        <v>1353</v>
      </c>
      <c r="H360" s="55" t="s">
        <v>654</v>
      </c>
      <c r="I360" s="55" t="s">
        <v>649</v>
      </c>
      <c r="J360" s="56" t="s">
        <v>1082</v>
      </c>
    </row>
    <row r="361" ht="47.3" customHeight="1" spans="1:10">
      <c r="A361" s="54" t="s">
        <v>551</v>
      </c>
      <c r="B361" s="55" t="s">
        <v>1349</v>
      </c>
      <c r="C361" s="55" t="s">
        <v>643</v>
      </c>
      <c r="D361" s="55" t="s">
        <v>644</v>
      </c>
      <c r="E361" s="50" t="s">
        <v>1336</v>
      </c>
      <c r="F361" s="55" t="s">
        <v>646</v>
      </c>
      <c r="G361" s="50" t="s">
        <v>665</v>
      </c>
      <c r="H361" s="55" t="s">
        <v>654</v>
      </c>
      <c r="I361" s="55" t="s">
        <v>649</v>
      </c>
      <c r="J361" s="56" t="s">
        <v>1354</v>
      </c>
    </row>
    <row r="362" ht="47.3" customHeight="1" spans="1:10">
      <c r="A362" s="54" t="s">
        <v>551</v>
      </c>
      <c r="B362" s="55" t="s">
        <v>1349</v>
      </c>
      <c r="C362" s="55" t="s">
        <v>643</v>
      </c>
      <c r="D362" s="55" t="s">
        <v>644</v>
      </c>
      <c r="E362" s="50" t="s">
        <v>1338</v>
      </c>
      <c r="F362" s="55" t="s">
        <v>646</v>
      </c>
      <c r="G362" s="50" t="s">
        <v>1355</v>
      </c>
      <c r="H362" s="55" t="s">
        <v>707</v>
      </c>
      <c r="I362" s="55" t="s">
        <v>649</v>
      </c>
      <c r="J362" s="56" t="s">
        <v>1356</v>
      </c>
    </row>
    <row r="363" ht="47.3" customHeight="1" spans="1:10">
      <c r="A363" s="54" t="s">
        <v>551</v>
      </c>
      <c r="B363" s="55" t="s">
        <v>1349</v>
      </c>
      <c r="C363" s="55" t="s">
        <v>643</v>
      </c>
      <c r="D363" s="55" t="s">
        <v>662</v>
      </c>
      <c r="E363" s="50" t="s">
        <v>1096</v>
      </c>
      <c r="F363" s="55" t="s">
        <v>664</v>
      </c>
      <c r="G363" s="50" t="s">
        <v>665</v>
      </c>
      <c r="H363" s="55" t="s">
        <v>666</v>
      </c>
      <c r="I363" s="55" t="s">
        <v>649</v>
      </c>
      <c r="J363" s="56" t="s">
        <v>1097</v>
      </c>
    </row>
    <row r="364" ht="47.3" customHeight="1" spans="1:10">
      <c r="A364" s="54" t="s">
        <v>551</v>
      </c>
      <c r="B364" s="55" t="s">
        <v>1349</v>
      </c>
      <c r="C364" s="55" t="s">
        <v>643</v>
      </c>
      <c r="D364" s="55" t="s">
        <v>662</v>
      </c>
      <c r="E364" s="50" t="s">
        <v>1098</v>
      </c>
      <c r="F364" s="55" t="s">
        <v>646</v>
      </c>
      <c r="G364" s="50" t="s">
        <v>723</v>
      </c>
      <c r="H364" s="55" t="s">
        <v>666</v>
      </c>
      <c r="I364" s="55" t="s">
        <v>649</v>
      </c>
      <c r="J364" s="56" t="s">
        <v>1098</v>
      </c>
    </row>
    <row r="365" ht="47.3" customHeight="1" spans="1:10">
      <c r="A365" s="54" t="s">
        <v>551</v>
      </c>
      <c r="B365" s="55" t="s">
        <v>1349</v>
      </c>
      <c r="C365" s="55" t="s">
        <v>643</v>
      </c>
      <c r="D365" s="55" t="s">
        <v>662</v>
      </c>
      <c r="E365" s="50" t="s">
        <v>1100</v>
      </c>
      <c r="F365" s="55" t="s">
        <v>646</v>
      </c>
      <c r="G365" s="50" t="s">
        <v>723</v>
      </c>
      <c r="H365" s="55" t="s">
        <v>666</v>
      </c>
      <c r="I365" s="55" t="s">
        <v>649</v>
      </c>
      <c r="J365" s="56" t="s">
        <v>1100</v>
      </c>
    </row>
    <row r="366" ht="47.3" customHeight="1" spans="1:10">
      <c r="A366" s="54" t="s">
        <v>551</v>
      </c>
      <c r="B366" s="55" t="s">
        <v>1349</v>
      </c>
      <c r="C366" s="55" t="s">
        <v>643</v>
      </c>
      <c r="D366" s="55" t="s">
        <v>685</v>
      </c>
      <c r="E366" s="50" t="s">
        <v>1267</v>
      </c>
      <c r="F366" s="55" t="s">
        <v>664</v>
      </c>
      <c r="G366" s="50" t="s">
        <v>1103</v>
      </c>
      <c r="H366" s="55" t="s">
        <v>666</v>
      </c>
      <c r="I366" s="55" t="s">
        <v>649</v>
      </c>
      <c r="J366" s="56" t="s">
        <v>1267</v>
      </c>
    </row>
    <row r="367" ht="47.3" customHeight="1" spans="1:10">
      <c r="A367" s="54" t="s">
        <v>551</v>
      </c>
      <c r="B367" s="55" t="s">
        <v>1349</v>
      </c>
      <c r="C367" s="55" t="s">
        <v>670</v>
      </c>
      <c r="D367" s="55" t="s">
        <v>671</v>
      </c>
      <c r="E367" s="50" t="s">
        <v>1279</v>
      </c>
      <c r="F367" s="55" t="s">
        <v>664</v>
      </c>
      <c r="G367" s="50" t="s">
        <v>678</v>
      </c>
      <c r="H367" s="55" t="s">
        <v>666</v>
      </c>
      <c r="I367" s="55" t="s">
        <v>649</v>
      </c>
      <c r="J367" s="56" t="s">
        <v>1357</v>
      </c>
    </row>
    <row r="368" ht="47.3" customHeight="1" spans="1:10">
      <c r="A368" s="54" t="s">
        <v>551</v>
      </c>
      <c r="B368" s="55" t="s">
        <v>1349</v>
      </c>
      <c r="C368" s="55" t="s">
        <v>670</v>
      </c>
      <c r="D368" s="55" t="s">
        <v>671</v>
      </c>
      <c r="E368" s="50" t="s">
        <v>1358</v>
      </c>
      <c r="F368" s="55" t="s">
        <v>664</v>
      </c>
      <c r="G368" s="50" t="s">
        <v>678</v>
      </c>
      <c r="H368" s="55" t="s">
        <v>666</v>
      </c>
      <c r="I368" s="55" t="s">
        <v>649</v>
      </c>
      <c r="J368" s="56" t="s">
        <v>1359</v>
      </c>
    </row>
    <row r="369" ht="47.3" customHeight="1" spans="1:10">
      <c r="A369" s="54" t="s">
        <v>544</v>
      </c>
      <c r="B369" s="55" t="s">
        <v>1360</v>
      </c>
      <c r="C369" s="55" t="s">
        <v>643</v>
      </c>
      <c r="D369" s="55" t="s">
        <v>644</v>
      </c>
      <c r="E369" s="50" t="s">
        <v>1361</v>
      </c>
      <c r="F369" s="55" t="s">
        <v>646</v>
      </c>
      <c r="G369" s="50" t="s">
        <v>1133</v>
      </c>
      <c r="H369" s="55" t="s">
        <v>683</v>
      </c>
      <c r="I369" s="55" t="s">
        <v>649</v>
      </c>
      <c r="J369" s="56" t="s">
        <v>1362</v>
      </c>
    </row>
    <row r="370" ht="47.3" customHeight="1" spans="1:10">
      <c r="A370" s="54" t="s">
        <v>544</v>
      </c>
      <c r="B370" s="55" t="s">
        <v>1360</v>
      </c>
      <c r="C370" s="55" t="s">
        <v>670</v>
      </c>
      <c r="D370" s="55" t="s">
        <v>671</v>
      </c>
      <c r="E370" s="50" t="s">
        <v>1324</v>
      </c>
      <c r="F370" s="55" t="s">
        <v>646</v>
      </c>
      <c r="G370" s="50" t="s">
        <v>920</v>
      </c>
      <c r="H370" s="55"/>
      <c r="I370" s="55" t="s">
        <v>692</v>
      </c>
      <c r="J370" s="56" t="s">
        <v>1325</v>
      </c>
    </row>
    <row r="371" ht="47.3" customHeight="1" spans="1:10">
      <c r="A371" s="54" t="s">
        <v>544</v>
      </c>
      <c r="B371" s="55" t="s">
        <v>1360</v>
      </c>
      <c r="C371" s="55" t="s">
        <v>675</v>
      </c>
      <c r="D371" s="55" t="s">
        <v>676</v>
      </c>
      <c r="E371" s="50" t="s">
        <v>677</v>
      </c>
      <c r="F371" s="55" t="s">
        <v>664</v>
      </c>
      <c r="G371" s="50" t="s">
        <v>678</v>
      </c>
      <c r="H371" s="55" t="s">
        <v>666</v>
      </c>
      <c r="I371" s="55" t="s">
        <v>649</v>
      </c>
      <c r="J371" s="56" t="s">
        <v>1363</v>
      </c>
    </row>
    <row r="372" ht="47.3" customHeight="1" spans="1:10">
      <c r="A372" s="50" t="s">
        <v>82</v>
      </c>
      <c r="B372" s="23"/>
      <c r="C372" s="23"/>
      <c r="D372" s="23"/>
      <c r="E372" s="23"/>
      <c r="F372" s="23"/>
      <c r="G372" s="23"/>
      <c r="H372" s="23"/>
      <c r="I372" s="23"/>
      <c r="J372" s="23"/>
    </row>
    <row r="373" ht="47.3" customHeight="1" spans="1:10">
      <c r="A373" s="54" t="s">
        <v>544</v>
      </c>
      <c r="B373" s="55" t="s">
        <v>1364</v>
      </c>
      <c r="C373" s="55" t="s">
        <v>643</v>
      </c>
      <c r="D373" s="55" t="s">
        <v>644</v>
      </c>
      <c r="E373" s="50" t="s">
        <v>1365</v>
      </c>
      <c r="F373" s="55" t="s">
        <v>646</v>
      </c>
      <c r="G373" s="50" t="s">
        <v>647</v>
      </c>
      <c r="H373" s="55" t="s">
        <v>683</v>
      </c>
      <c r="I373" s="55" t="s">
        <v>649</v>
      </c>
      <c r="J373" s="56" t="s">
        <v>1366</v>
      </c>
    </row>
    <row r="374" ht="47.3" customHeight="1" spans="1:10">
      <c r="A374" s="54" t="s">
        <v>544</v>
      </c>
      <c r="B374" s="55" t="s">
        <v>1364</v>
      </c>
      <c r="C374" s="55" t="s">
        <v>670</v>
      </c>
      <c r="D374" s="55" t="s">
        <v>671</v>
      </c>
      <c r="E374" s="50" t="s">
        <v>1367</v>
      </c>
      <c r="F374" s="55" t="s">
        <v>646</v>
      </c>
      <c r="G374" s="50" t="s">
        <v>647</v>
      </c>
      <c r="H374" s="55" t="s">
        <v>1368</v>
      </c>
      <c r="I374" s="55" t="s">
        <v>649</v>
      </c>
      <c r="J374" s="56" t="s">
        <v>1369</v>
      </c>
    </row>
    <row r="375" ht="47.3" customHeight="1" spans="1:10">
      <c r="A375" s="54" t="s">
        <v>544</v>
      </c>
      <c r="B375" s="55" t="s">
        <v>1364</v>
      </c>
      <c r="C375" s="55" t="s">
        <v>675</v>
      </c>
      <c r="D375" s="55" t="s">
        <v>676</v>
      </c>
      <c r="E375" s="50" t="s">
        <v>677</v>
      </c>
      <c r="F375" s="55" t="s">
        <v>664</v>
      </c>
      <c r="G375" s="50" t="s">
        <v>678</v>
      </c>
      <c r="H375" s="55" t="s">
        <v>666</v>
      </c>
      <c r="I375" s="55" t="s">
        <v>649</v>
      </c>
      <c r="J375" s="56" t="s">
        <v>1370</v>
      </c>
    </row>
    <row r="376" ht="47.3" customHeight="1" spans="1:10">
      <c r="A376" s="54" t="s">
        <v>551</v>
      </c>
      <c r="B376" s="55" t="s">
        <v>1371</v>
      </c>
      <c r="C376" s="55" t="s">
        <v>643</v>
      </c>
      <c r="D376" s="55" t="s">
        <v>644</v>
      </c>
      <c r="E376" s="50" t="s">
        <v>1075</v>
      </c>
      <c r="F376" s="55" t="s">
        <v>646</v>
      </c>
      <c r="G376" s="50" t="s">
        <v>905</v>
      </c>
      <c r="H376" s="55" t="s">
        <v>654</v>
      </c>
      <c r="I376" s="55" t="s">
        <v>649</v>
      </c>
      <c r="J376" s="56" t="s">
        <v>1372</v>
      </c>
    </row>
    <row r="377" ht="47.3" customHeight="1" spans="1:10">
      <c r="A377" s="54" t="s">
        <v>551</v>
      </c>
      <c r="B377" s="55" t="s">
        <v>1371</v>
      </c>
      <c r="C377" s="55" t="s">
        <v>643</v>
      </c>
      <c r="D377" s="55" t="s">
        <v>644</v>
      </c>
      <c r="E377" s="50" t="s">
        <v>1127</v>
      </c>
      <c r="F377" s="55" t="s">
        <v>646</v>
      </c>
      <c r="G377" s="50" t="s">
        <v>204</v>
      </c>
      <c r="H377" s="55" t="s">
        <v>654</v>
      </c>
      <c r="I377" s="55" t="s">
        <v>649</v>
      </c>
      <c r="J377" s="56" t="s">
        <v>1373</v>
      </c>
    </row>
    <row r="378" ht="47.3" customHeight="1" spans="1:10">
      <c r="A378" s="54" t="s">
        <v>551</v>
      </c>
      <c r="B378" s="55" t="s">
        <v>1371</v>
      </c>
      <c r="C378" s="55" t="s">
        <v>643</v>
      </c>
      <c r="D378" s="55" t="s">
        <v>644</v>
      </c>
      <c r="E378" s="50" t="s">
        <v>1129</v>
      </c>
      <c r="F378" s="55" t="s">
        <v>646</v>
      </c>
      <c r="G378" s="50" t="s">
        <v>1374</v>
      </c>
      <c r="H378" s="55" t="s">
        <v>654</v>
      </c>
      <c r="I378" s="55" t="s">
        <v>649</v>
      </c>
      <c r="J378" s="56" t="s">
        <v>1375</v>
      </c>
    </row>
    <row r="379" ht="47.3" customHeight="1" spans="1:10">
      <c r="A379" s="54" t="s">
        <v>551</v>
      </c>
      <c r="B379" s="55" t="s">
        <v>1371</v>
      </c>
      <c r="C379" s="55" t="s">
        <v>643</v>
      </c>
      <c r="D379" s="55" t="s">
        <v>644</v>
      </c>
      <c r="E379" s="50" t="s">
        <v>1132</v>
      </c>
      <c r="F379" s="55" t="s">
        <v>646</v>
      </c>
      <c r="G379" s="50" t="s">
        <v>805</v>
      </c>
      <c r="H379" s="55" t="s">
        <v>654</v>
      </c>
      <c r="I379" s="55" t="s">
        <v>649</v>
      </c>
      <c r="J379" s="56" t="s">
        <v>1376</v>
      </c>
    </row>
    <row r="380" ht="47.3" customHeight="1" spans="1:10">
      <c r="A380" s="54" t="s">
        <v>551</v>
      </c>
      <c r="B380" s="55" t="s">
        <v>1371</v>
      </c>
      <c r="C380" s="55" t="s">
        <v>643</v>
      </c>
      <c r="D380" s="55" t="s">
        <v>644</v>
      </c>
      <c r="E380" s="50" t="s">
        <v>1135</v>
      </c>
      <c r="F380" s="55" t="s">
        <v>646</v>
      </c>
      <c r="G380" s="50" t="s">
        <v>1377</v>
      </c>
      <c r="H380" s="55" t="s">
        <v>707</v>
      </c>
      <c r="I380" s="55" t="s">
        <v>649</v>
      </c>
      <c r="J380" s="56" t="s">
        <v>1378</v>
      </c>
    </row>
    <row r="381" ht="47.3" customHeight="1" spans="1:10">
      <c r="A381" s="54" t="s">
        <v>551</v>
      </c>
      <c r="B381" s="55" t="s">
        <v>1371</v>
      </c>
      <c r="C381" s="55" t="s">
        <v>643</v>
      </c>
      <c r="D381" s="55" t="s">
        <v>644</v>
      </c>
      <c r="E381" s="50" t="s">
        <v>1158</v>
      </c>
      <c r="F381" s="55" t="s">
        <v>646</v>
      </c>
      <c r="G381" s="50" t="s">
        <v>687</v>
      </c>
      <c r="H381" s="55" t="s">
        <v>654</v>
      </c>
      <c r="I381" s="55" t="s">
        <v>649</v>
      </c>
      <c r="J381" s="56" t="s">
        <v>1379</v>
      </c>
    </row>
    <row r="382" ht="47.3" customHeight="1" spans="1:10">
      <c r="A382" s="54" t="s">
        <v>551</v>
      </c>
      <c r="B382" s="55" t="s">
        <v>1371</v>
      </c>
      <c r="C382" s="55" t="s">
        <v>643</v>
      </c>
      <c r="D382" s="55" t="s">
        <v>662</v>
      </c>
      <c r="E382" s="50" t="s">
        <v>1100</v>
      </c>
      <c r="F382" s="55" t="s">
        <v>646</v>
      </c>
      <c r="G382" s="50" t="s">
        <v>723</v>
      </c>
      <c r="H382" s="55" t="s">
        <v>666</v>
      </c>
      <c r="I382" s="55" t="s">
        <v>649</v>
      </c>
      <c r="J382" s="56" t="s">
        <v>1380</v>
      </c>
    </row>
    <row r="383" ht="47.3" customHeight="1" spans="1:10">
      <c r="A383" s="54" t="s">
        <v>551</v>
      </c>
      <c r="B383" s="55" t="s">
        <v>1371</v>
      </c>
      <c r="C383" s="55" t="s">
        <v>643</v>
      </c>
      <c r="D383" s="55" t="s">
        <v>662</v>
      </c>
      <c r="E383" s="50" t="s">
        <v>1096</v>
      </c>
      <c r="F383" s="55" t="s">
        <v>664</v>
      </c>
      <c r="G383" s="50" t="s">
        <v>665</v>
      </c>
      <c r="H383" s="55" t="s">
        <v>666</v>
      </c>
      <c r="I383" s="55" t="s">
        <v>649</v>
      </c>
      <c r="J383" s="56" t="s">
        <v>1238</v>
      </c>
    </row>
    <row r="384" ht="47.3" customHeight="1" spans="1:10">
      <c r="A384" s="54" t="s">
        <v>551</v>
      </c>
      <c r="B384" s="55" t="s">
        <v>1371</v>
      </c>
      <c r="C384" s="55" t="s">
        <v>643</v>
      </c>
      <c r="D384" s="55" t="s">
        <v>662</v>
      </c>
      <c r="E384" s="50" t="s">
        <v>1098</v>
      </c>
      <c r="F384" s="55" t="s">
        <v>646</v>
      </c>
      <c r="G384" s="50" t="s">
        <v>723</v>
      </c>
      <c r="H384" s="55" t="s">
        <v>666</v>
      </c>
      <c r="I384" s="55" t="s">
        <v>649</v>
      </c>
      <c r="J384" s="56" t="s">
        <v>1381</v>
      </c>
    </row>
    <row r="385" ht="47.3" customHeight="1" spans="1:10">
      <c r="A385" s="54" t="s">
        <v>551</v>
      </c>
      <c r="B385" s="55" t="s">
        <v>1371</v>
      </c>
      <c r="C385" s="55" t="s">
        <v>643</v>
      </c>
      <c r="D385" s="55" t="s">
        <v>662</v>
      </c>
      <c r="E385" s="50" t="s">
        <v>1102</v>
      </c>
      <c r="F385" s="55" t="s">
        <v>664</v>
      </c>
      <c r="G385" s="50" t="s">
        <v>1103</v>
      </c>
      <c r="H385" s="55" t="s">
        <v>666</v>
      </c>
      <c r="I385" s="55" t="s">
        <v>649</v>
      </c>
      <c r="J385" s="56" t="s">
        <v>1345</v>
      </c>
    </row>
    <row r="386" ht="47.3" customHeight="1" spans="1:10">
      <c r="A386" s="54" t="s">
        <v>551</v>
      </c>
      <c r="B386" s="55" t="s">
        <v>1371</v>
      </c>
      <c r="C386" s="55" t="s">
        <v>670</v>
      </c>
      <c r="D386" s="55" t="s">
        <v>671</v>
      </c>
      <c r="E386" s="50" t="s">
        <v>1164</v>
      </c>
      <c r="F386" s="55" t="s">
        <v>664</v>
      </c>
      <c r="G386" s="50" t="s">
        <v>678</v>
      </c>
      <c r="H386" s="55" t="s">
        <v>666</v>
      </c>
      <c r="I386" s="55" t="s">
        <v>649</v>
      </c>
      <c r="J386" s="56" t="s">
        <v>1281</v>
      </c>
    </row>
    <row r="387" ht="47.3" customHeight="1" spans="1:10">
      <c r="A387" s="50" t="s">
        <v>84</v>
      </c>
      <c r="B387" s="23"/>
      <c r="C387" s="23"/>
      <c r="D387" s="23"/>
      <c r="E387" s="23"/>
      <c r="F387" s="23"/>
      <c r="G387" s="23"/>
      <c r="H387" s="23"/>
      <c r="I387" s="23"/>
      <c r="J387" s="23"/>
    </row>
    <row r="388" ht="47.3" customHeight="1" spans="1:10">
      <c r="A388" s="54" t="s">
        <v>544</v>
      </c>
      <c r="B388" s="55" t="s">
        <v>1382</v>
      </c>
      <c r="C388" s="55" t="s">
        <v>643</v>
      </c>
      <c r="D388" s="55" t="s">
        <v>644</v>
      </c>
      <c r="E388" s="50" t="s">
        <v>1365</v>
      </c>
      <c r="F388" s="55" t="s">
        <v>646</v>
      </c>
      <c r="G388" s="50" t="s">
        <v>794</v>
      </c>
      <c r="H388" s="55" t="s">
        <v>683</v>
      </c>
      <c r="I388" s="55" t="s">
        <v>649</v>
      </c>
      <c r="J388" s="56" t="s">
        <v>1383</v>
      </c>
    </row>
    <row r="389" ht="47.3" customHeight="1" spans="1:10">
      <c r="A389" s="54" t="s">
        <v>544</v>
      </c>
      <c r="B389" s="55" t="s">
        <v>1382</v>
      </c>
      <c r="C389" s="55" t="s">
        <v>670</v>
      </c>
      <c r="D389" s="55" t="s">
        <v>671</v>
      </c>
      <c r="E389" s="50" t="s">
        <v>1384</v>
      </c>
      <c r="F389" s="55" t="s">
        <v>646</v>
      </c>
      <c r="G389" s="50" t="s">
        <v>920</v>
      </c>
      <c r="H389" s="55"/>
      <c r="I389" s="55" t="s">
        <v>692</v>
      </c>
      <c r="J389" s="56" t="s">
        <v>1385</v>
      </c>
    </row>
    <row r="390" ht="47.3" customHeight="1" spans="1:10">
      <c r="A390" s="54" t="s">
        <v>544</v>
      </c>
      <c r="B390" s="55" t="s">
        <v>1382</v>
      </c>
      <c r="C390" s="55" t="s">
        <v>675</v>
      </c>
      <c r="D390" s="55" t="s">
        <v>676</v>
      </c>
      <c r="E390" s="50" t="s">
        <v>677</v>
      </c>
      <c r="F390" s="55" t="s">
        <v>664</v>
      </c>
      <c r="G390" s="50" t="s">
        <v>678</v>
      </c>
      <c r="H390" s="55" t="s">
        <v>666</v>
      </c>
      <c r="I390" s="55" t="s">
        <v>649</v>
      </c>
      <c r="J390" s="56" t="s">
        <v>1386</v>
      </c>
    </row>
    <row r="391" ht="47.3" customHeight="1" spans="1:10">
      <c r="A391" s="54" t="s">
        <v>551</v>
      </c>
      <c r="B391" s="55" t="s">
        <v>1387</v>
      </c>
      <c r="C391" s="55" t="s">
        <v>643</v>
      </c>
      <c r="D391" s="55" t="s">
        <v>644</v>
      </c>
      <c r="E391" s="50" t="s">
        <v>1075</v>
      </c>
      <c r="F391" s="55" t="s">
        <v>646</v>
      </c>
      <c r="G391" s="50" t="s">
        <v>1072</v>
      </c>
      <c r="H391" s="55" t="s">
        <v>654</v>
      </c>
      <c r="I391" s="55" t="s">
        <v>649</v>
      </c>
      <c r="J391" s="56" t="s">
        <v>1388</v>
      </c>
    </row>
    <row r="392" ht="47.3" customHeight="1" spans="1:10">
      <c r="A392" s="54" t="s">
        <v>551</v>
      </c>
      <c r="B392" s="55" t="s">
        <v>1387</v>
      </c>
      <c r="C392" s="55" t="s">
        <v>643</v>
      </c>
      <c r="D392" s="55" t="s">
        <v>644</v>
      </c>
      <c r="E392" s="50" t="s">
        <v>1127</v>
      </c>
      <c r="F392" s="55" t="s">
        <v>646</v>
      </c>
      <c r="G392" s="50" t="s">
        <v>202</v>
      </c>
      <c r="H392" s="55" t="s">
        <v>654</v>
      </c>
      <c r="I392" s="55" t="s">
        <v>649</v>
      </c>
      <c r="J392" s="56" t="s">
        <v>1389</v>
      </c>
    </row>
    <row r="393" ht="47.3" customHeight="1" spans="1:10">
      <c r="A393" s="54" t="s">
        <v>551</v>
      </c>
      <c r="B393" s="55" t="s">
        <v>1387</v>
      </c>
      <c r="C393" s="55" t="s">
        <v>643</v>
      </c>
      <c r="D393" s="55" t="s">
        <v>644</v>
      </c>
      <c r="E393" s="50" t="s">
        <v>1129</v>
      </c>
      <c r="F393" s="55" t="s">
        <v>646</v>
      </c>
      <c r="G393" s="50" t="s">
        <v>1390</v>
      </c>
      <c r="H393" s="55" t="s">
        <v>654</v>
      </c>
      <c r="I393" s="55" t="s">
        <v>649</v>
      </c>
      <c r="J393" s="56" t="s">
        <v>1391</v>
      </c>
    </row>
    <row r="394" ht="47.3" customHeight="1" spans="1:10">
      <c r="A394" s="54" t="s">
        <v>551</v>
      </c>
      <c r="B394" s="55" t="s">
        <v>1387</v>
      </c>
      <c r="C394" s="55" t="s">
        <v>643</v>
      </c>
      <c r="D394" s="55" t="s">
        <v>644</v>
      </c>
      <c r="E394" s="50" t="s">
        <v>1132</v>
      </c>
      <c r="F394" s="55" t="s">
        <v>646</v>
      </c>
      <c r="G394" s="50" t="s">
        <v>969</v>
      </c>
      <c r="H394" s="55" t="s">
        <v>654</v>
      </c>
      <c r="I394" s="55" t="s">
        <v>649</v>
      </c>
      <c r="J394" s="56" t="s">
        <v>1392</v>
      </c>
    </row>
    <row r="395" ht="47.3" customHeight="1" spans="1:10">
      <c r="A395" s="54" t="s">
        <v>551</v>
      </c>
      <c r="B395" s="55" t="s">
        <v>1387</v>
      </c>
      <c r="C395" s="55" t="s">
        <v>643</v>
      </c>
      <c r="D395" s="55" t="s">
        <v>644</v>
      </c>
      <c r="E395" s="50" t="s">
        <v>1135</v>
      </c>
      <c r="F395" s="55" t="s">
        <v>646</v>
      </c>
      <c r="G395" s="50" t="s">
        <v>1209</v>
      </c>
      <c r="H395" s="55" t="s">
        <v>707</v>
      </c>
      <c r="I395" s="55" t="s">
        <v>649</v>
      </c>
      <c r="J395" s="56" t="s">
        <v>1393</v>
      </c>
    </row>
    <row r="396" ht="47.3" customHeight="1" spans="1:10">
      <c r="A396" s="54" t="s">
        <v>551</v>
      </c>
      <c r="B396" s="55" t="s">
        <v>1387</v>
      </c>
      <c r="C396" s="55" t="s">
        <v>643</v>
      </c>
      <c r="D396" s="55" t="s">
        <v>644</v>
      </c>
      <c r="E396" s="50" t="s">
        <v>1394</v>
      </c>
      <c r="F396" s="55" t="s">
        <v>646</v>
      </c>
      <c r="G396" s="50" t="s">
        <v>687</v>
      </c>
      <c r="H396" s="55" t="s">
        <v>654</v>
      </c>
      <c r="I396" s="55" t="s">
        <v>649</v>
      </c>
      <c r="J396" s="56" t="s">
        <v>1395</v>
      </c>
    </row>
    <row r="397" ht="47.3" customHeight="1" spans="1:10">
      <c r="A397" s="54" t="s">
        <v>551</v>
      </c>
      <c r="B397" s="55" t="s">
        <v>1387</v>
      </c>
      <c r="C397" s="55" t="s">
        <v>643</v>
      </c>
      <c r="D397" s="55" t="s">
        <v>662</v>
      </c>
      <c r="E397" s="50" t="s">
        <v>1100</v>
      </c>
      <c r="F397" s="55" t="s">
        <v>646</v>
      </c>
      <c r="G397" s="50" t="s">
        <v>723</v>
      </c>
      <c r="H397" s="55" t="s">
        <v>666</v>
      </c>
      <c r="I397" s="55" t="s">
        <v>649</v>
      </c>
      <c r="J397" s="56" t="s">
        <v>1396</v>
      </c>
    </row>
    <row r="398" ht="47.3" customHeight="1" spans="1:10">
      <c r="A398" s="54" t="s">
        <v>551</v>
      </c>
      <c r="B398" s="55" t="s">
        <v>1387</v>
      </c>
      <c r="C398" s="55" t="s">
        <v>643</v>
      </c>
      <c r="D398" s="55" t="s">
        <v>662</v>
      </c>
      <c r="E398" s="50" t="s">
        <v>1096</v>
      </c>
      <c r="F398" s="55" t="s">
        <v>664</v>
      </c>
      <c r="G398" s="50" t="s">
        <v>665</v>
      </c>
      <c r="H398" s="55" t="s">
        <v>666</v>
      </c>
      <c r="I398" s="55" t="s">
        <v>649</v>
      </c>
      <c r="J398" s="56" t="s">
        <v>1397</v>
      </c>
    </row>
    <row r="399" ht="47.3" customHeight="1" spans="1:10">
      <c r="A399" s="54" t="s">
        <v>551</v>
      </c>
      <c r="B399" s="55" t="s">
        <v>1387</v>
      </c>
      <c r="C399" s="55" t="s">
        <v>643</v>
      </c>
      <c r="D399" s="55" t="s">
        <v>662</v>
      </c>
      <c r="E399" s="50" t="s">
        <v>1098</v>
      </c>
      <c r="F399" s="55" t="s">
        <v>664</v>
      </c>
      <c r="G399" s="50" t="s">
        <v>863</v>
      </c>
      <c r="H399" s="55" t="s">
        <v>666</v>
      </c>
      <c r="I399" s="55" t="s">
        <v>649</v>
      </c>
      <c r="J399" s="56" t="s">
        <v>1398</v>
      </c>
    </row>
    <row r="400" ht="47.3" customHeight="1" spans="1:10">
      <c r="A400" s="54" t="s">
        <v>551</v>
      </c>
      <c r="B400" s="55" t="s">
        <v>1387</v>
      </c>
      <c r="C400" s="55" t="s">
        <v>643</v>
      </c>
      <c r="D400" s="55" t="s">
        <v>685</v>
      </c>
      <c r="E400" s="50" t="s">
        <v>1399</v>
      </c>
      <c r="F400" s="55" t="s">
        <v>664</v>
      </c>
      <c r="G400" s="50" t="s">
        <v>794</v>
      </c>
      <c r="H400" s="55" t="s">
        <v>1400</v>
      </c>
      <c r="I400" s="55" t="s">
        <v>649</v>
      </c>
      <c r="J400" s="56" t="s">
        <v>1401</v>
      </c>
    </row>
    <row r="401" ht="47.3" customHeight="1" spans="1:10">
      <c r="A401" s="54" t="s">
        <v>551</v>
      </c>
      <c r="B401" s="55" t="s">
        <v>1387</v>
      </c>
      <c r="C401" s="55" t="s">
        <v>643</v>
      </c>
      <c r="D401" s="55" t="s">
        <v>685</v>
      </c>
      <c r="E401" s="50" t="s">
        <v>1102</v>
      </c>
      <c r="F401" s="55" t="s">
        <v>664</v>
      </c>
      <c r="G401" s="50" t="s">
        <v>1103</v>
      </c>
      <c r="H401" s="55" t="s">
        <v>666</v>
      </c>
      <c r="I401" s="55" t="s">
        <v>649</v>
      </c>
      <c r="J401" s="56" t="s">
        <v>1402</v>
      </c>
    </row>
    <row r="402" ht="47.3" customHeight="1" spans="1:10">
      <c r="A402" s="54" t="s">
        <v>551</v>
      </c>
      <c r="B402" s="55" t="s">
        <v>1387</v>
      </c>
      <c r="C402" s="55" t="s">
        <v>670</v>
      </c>
      <c r="D402" s="55" t="s">
        <v>671</v>
      </c>
      <c r="E402" s="50" t="s">
        <v>1403</v>
      </c>
      <c r="F402" s="55" t="s">
        <v>646</v>
      </c>
      <c r="G402" s="50" t="s">
        <v>1315</v>
      </c>
      <c r="H402" s="55"/>
      <c r="I402" s="55" t="s">
        <v>692</v>
      </c>
      <c r="J402" s="56" t="s">
        <v>1404</v>
      </c>
    </row>
    <row r="403" ht="47.3" customHeight="1" spans="1:10">
      <c r="A403" s="54" t="s">
        <v>551</v>
      </c>
      <c r="B403" s="55" t="s">
        <v>1387</v>
      </c>
      <c r="C403" s="55" t="s">
        <v>675</v>
      </c>
      <c r="D403" s="55" t="s">
        <v>676</v>
      </c>
      <c r="E403" s="50" t="s">
        <v>677</v>
      </c>
      <c r="F403" s="55" t="s">
        <v>664</v>
      </c>
      <c r="G403" s="50" t="s">
        <v>678</v>
      </c>
      <c r="H403" s="55" t="s">
        <v>666</v>
      </c>
      <c r="I403" s="55" t="s">
        <v>649</v>
      </c>
      <c r="J403" s="56" t="s">
        <v>1405</v>
      </c>
    </row>
    <row r="404" ht="47.3" customHeight="1" spans="1:10">
      <c r="A404" s="50" t="s">
        <v>86</v>
      </c>
      <c r="B404" s="23"/>
      <c r="C404" s="23"/>
      <c r="D404" s="23"/>
      <c r="E404" s="23"/>
      <c r="F404" s="23"/>
      <c r="G404" s="23"/>
      <c r="H404" s="23"/>
      <c r="I404" s="23"/>
      <c r="J404" s="23"/>
    </row>
    <row r="405" ht="47.3" customHeight="1" spans="1:10">
      <c r="A405" s="54" t="s">
        <v>544</v>
      </c>
      <c r="B405" s="55" t="s">
        <v>1406</v>
      </c>
      <c r="C405" s="55" t="s">
        <v>643</v>
      </c>
      <c r="D405" s="55" t="s">
        <v>644</v>
      </c>
      <c r="E405" s="50" t="s">
        <v>1174</v>
      </c>
      <c r="F405" s="55" t="s">
        <v>646</v>
      </c>
      <c r="G405" s="50" t="s">
        <v>647</v>
      </c>
      <c r="H405" s="55" t="s">
        <v>683</v>
      </c>
      <c r="I405" s="55" t="s">
        <v>649</v>
      </c>
      <c r="J405" s="56" t="s">
        <v>1407</v>
      </c>
    </row>
    <row r="406" ht="47.3" customHeight="1" spans="1:10">
      <c r="A406" s="54" t="s">
        <v>544</v>
      </c>
      <c r="B406" s="55" t="s">
        <v>1406</v>
      </c>
      <c r="C406" s="55" t="s">
        <v>670</v>
      </c>
      <c r="D406" s="55" t="s">
        <v>699</v>
      </c>
      <c r="E406" s="50" t="s">
        <v>1248</v>
      </c>
      <c r="F406" s="55" t="s">
        <v>646</v>
      </c>
      <c r="G406" s="50" t="s">
        <v>723</v>
      </c>
      <c r="H406" s="55" t="s">
        <v>666</v>
      </c>
      <c r="I406" s="55" t="s">
        <v>649</v>
      </c>
      <c r="J406" s="56" t="s">
        <v>1408</v>
      </c>
    </row>
    <row r="407" ht="47.3" customHeight="1" spans="1:10">
      <c r="A407" s="54" t="s">
        <v>544</v>
      </c>
      <c r="B407" s="55" t="s">
        <v>1406</v>
      </c>
      <c r="C407" s="55" t="s">
        <v>675</v>
      </c>
      <c r="D407" s="55" t="s">
        <v>676</v>
      </c>
      <c r="E407" s="50" t="s">
        <v>1166</v>
      </c>
      <c r="F407" s="55" t="s">
        <v>664</v>
      </c>
      <c r="G407" s="50" t="s">
        <v>678</v>
      </c>
      <c r="H407" s="55" t="s">
        <v>666</v>
      </c>
      <c r="I407" s="55" t="s">
        <v>649</v>
      </c>
      <c r="J407" s="56" t="s">
        <v>1409</v>
      </c>
    </row>
    <row r="408" ht="47.3" customHeight="1" spans="1:10">
      <c r="A408" s="54" t="s">
        <v>551</v>
      </c>
      <c r="B408" s="55" t="s">
        <v>1410</v>
      </c>
      <c r="C408" s="55" t="s">
        <v>643</v>
      </c>
      <c r="D408" s="55" t="s">
        <v>644</v>
      </c>
      <c r="E408" s="50" t="s">
        <v>1075</v>
      </c>
      <c r="F408" s="55" t="s">
        <v>646</v>
      </c>
      <c r="G408" s="50" t="s">
        <v>1352</v>
      </c>
      <c r="H408" s="55" t="s">
        <v>654</v>
      </c>
      <c r="I408" s="55" t="s">
        <v>649</v>
      </c>
      <c r="J408" s="56" t="s">
        <v>1411</v>
      </c>
    </row>
    <row r="409" ht="47.3" customHeight="1" spans="1:10">
      <c r="A409" s="54" t="s">
        <v>551</v>
      </c>
      <c r="B409" s="55" t="s">
        <v>1410</v>
      </c>
      <c r="C409" s="55" t="s">
        <v>643</v>
      </c>
      <c r="D409" s="55" t="s">
        <v>644</v>
      </c>
      <c r="E409" s="50" t="s">
        <v>1127</v>
      </c>
      <c r="F409" s="55" t="s">
        <v>646</v>
      </c>
      <c r="G409" s="50" t="s">
        <v>1293</v>
      </c>
      <c r="H409" s="55" t="s">
        <v>654</v>
      </c>
      <c r="I409" s="55" t="s">
        <v>649</v>
      </c>
      <c r="J409" s="56" t="s">
        <v>1412</v>
      </c>
    </row>
    <row r="410" ht="47.3" customHeight="1" spans="1:10">
      <c r="A410" s="54" t="s">
        <v>551</v>
      </c>
      <c r="B410" s="55" t="s">
        <v>1410</v>
      </c>
      <c r="C410" s="55" t="s">
        <v>643</v>
      </c>
      <c r="D410" s="55" t="s">
        <v>644</v>
      </c>
      <c r="E410" s="50" t="s">
        <v>1129</v>
      </c>
      <c r="F410" s="55" t="s">
        <v>646</v>
      </c>
      <c r="G410" s="50" t="s">
        <v>1413</v>
      </c>
      <c r="H410" s="55" t="s">
        <v>654</v>
      </c>
      <c r="I410" s="55" t="s">
        <v>649</v>
      </c>
      <c r="J410" s="56" t="s">
        <v>1414</v>
      </c>
    </row>
    <row r="411" ht="47.3" customHeight="1" spans="1:10">
      <c r="A411" s="54" t="s">
        <v>551</v>
      </c>
      <c r="B411" s="55" t="s">
        <v>1410</v>
      </c>
      <c r="C411" s="55" t="s">
        <v>643</v>
      </c>
      <c r="D411" s="55" t="s">
        <v>644</v>
      </c>
      <c r="E411" s="50" t="s">
        <v>1132</v>
      </c>
      <c r="F411" s="55" t="s">
        <v>646</v>
      </c>
      <c r="G411" s="50" t="s">
        <v>1415</v>
      </c>
      <c r="H411" s="55" t="s">
        <v>654</v>
      </c>
      <c r="I411" s="55" t="s">
        <v>649</v>
      </c>
      <c r="J411" s="56" t="s">
        <v>1416</v>
      </c>
    </row>
    <row r="412" ht="47.3" customHeight="1" spans="1:10">
      <c r="A412" s="54" t="s">
        <v>551</v>
      </c>
      <c r="B412" s="55" t="s">
        <v>1410</v>
      </c>
      <c r="C412" s="55" t="s">
        <v>643</v>
      </c>
      <c r="D412" s="55" t="s">
        <v>644</v>
      </c>
      <c r="E412" s="50" t="s">
        <v>1135</v>
      </c>
      <c r="F412" s="55" t="s">
        <v>646</v>
      </c>
      <c r="G412" s="50" t="s">
        <v>1417</v>
      </c>
      <c r="H412" s="55" t="s">
        <v>707</v>
      </c>
      <c r="I412" s="55" t="s">
        <v>649</v>
      </c>
      <c r="J412" s="56" t="s">
        <v>1418</v>
      </c>
    </row>
    <row r="413" ht="47.3" customHeight="1" spans="1:10">
      <c r="A413" s="54" t="s">
        <v>551</v>
      </c>
      <c r="B413" s="55" t="s">
        <v>1410</v>
      </c>
      <c r="C413" s="55" t="s">
        <v>643</v>
      </c>
      <c r="D413" s="55" t="s">
        <v>644</v>
      </c>
      <c r="E413" s="50" t="s">
        <v>1158</v>
      </c>
      <c r="F413" s="55" t="s">
        <v>646</v>
      </c>
      <c r="G413" s="50" t="s">
        <v>1191</v>
      </c>
      <c r="H413" s="55" t="s">
        <v>654</v>
      </c>
      <c r="I413" s="55" t="s">
        <v>649</v>
      </c>
      <c r="J413" s="56" t="s">
        <v>1419</v>
      </c>
    </row>
    <row r="414" ht="47.3" customHeight="1" spans="1:10">
      <c r="A414" s="54" t="s">
        <v>551</v>
      </c>
      <c r="B414" s="55" t="s">
        <v>1410</v>
      </c>
      <c r="C414" s="55" t="s">
        <v>643</v>
      </c>
      <c r="D414" s="55" t="s">
        <v>662</v>
      </c>
      <c r="E414" s="50" t="s">
        <v>1100</v>
      </c>
      <c r="F414" s="55" t="s">
        <v>646</v>
      </c>
      <c r="G414" s="50" t="s">
        <v>723</v>
      </c>
      <c r="H414" s="55" t="s">
        <v>666</v>
      </c>
      <c r="I414" s="55" t="s">
        <v>649</v>
      </c>
      <c r="J414" s="56" t="s">
        <v>1193</v>
      </c>
    </row>
    <row r="415" ht="47.3" customHeight="1" spans="1:10">
      <c r="A415" s="54" t="s">
        <v>551</v>
      </c>
      <c r="B415" s="55" t="s">
        <v>1410</v>
      </c>
      <c r="C415" s="55" t="s">
        <v>643</v>
      </c>
      <c r="D415" s="55" t="s">
        <v>662</v>
      </c>
      <c r="E415" s="50" t="s">
        <v>1096</v>
      </c>
      <c r="F415" s="55" t="s">
        <v>664</v>
      </c>
      <c r="G415" s="50" t="s">
        <v>665</v>
      </c>
      <c r="H415" s="55" t="s">
        <v>666</v>
      </c>
      <c r="I415" s="55" t="s">
        <v>649</v>
      </c>
      <c r="J415" s="56" t="s">
        <v>1420</v>
      </c>
    </row>
    <row r="416" ht="47.3" customHeight="1" spans="1:10">
      <c r="A416" s="54" t="s">
        <v>551</v>
      </c>
      <c r="B416" s="55" t="s">
        <v>1410</v>
      </c>
      <c r="C416" s="55" t="s">
        <v>643</v>
      </c>
      <c r="D416" s="55" t="s">
        <v>662</v>
      </c>
      <c r="E416" s="50" t="s">
        <v>1098</v>
      </c>
      <c r="F416" s="55" t="s">
        <v>646</v>
      </c>
      <c r="G416" s="50" t="s">
        <v>723</v>
      </c>
      <c r="H416" s="55" t="s">
        <v>666</v>
      </c>
      <c r="I416" s="55" t="s">
        <v>649</v>
      </c>
      <c r="J416" s="56" t="s">
        <v>1421</v>
      </c>
    </row>
    <row r="417" ht="47.3" customHeight="1" spans="1:10">
      <c r="A417" s="54" t="s">
        <v>551</v>
      </c>
      <c r="B417" s="55" t="s">
        <v>1410</v>
      </c>
      <c r="C417" s="55" t="s">
        <v>643</v>
      </c>
      <c r="D417" s="55" t="s">
        <v>685</v>
      </c>
      <c r="E417" s="50" t="s">
        <v>1102</v>
      </c>
      <c r="F417" s="55" t="s">
        <v>664</v>
      </c>
      <c r="G417" s="50" t="s">
        <v>1103</v>
      </c>
      <c r="H417" s="55" t="s">
        <v>666</v>
      </c>
      <c r="I417" s="55" t="s">
        <v>649</v>
      </c>
      <c r="J417" s="56" t="s">
        <v>1422</v>
      </c>
    </row>
    <row r="418" ht="47.3" customHeight="1" spans="1:10">
      <c r="A418" s="54" t="s">
        <v>551</v>
      </c>
      <c r="B418" s="55" t="s">
        <v>1410</v>
      </c>
      <c r="C418" s="55" t="s">
        <v>670</v>
      </c>
      <c r="D418" s="55" t="s">
        <v>671</v>
      </c>
      <c r="E418" s="50" t="s">
        <v>1164</v>
      </c>
      <c r="F418" s="55" t="s">
        <v>664</v>
      </c>
      <c r="G418" s="50" t="s">
        <v>678</v>
      </c>
      <c r="H418" s="55" t="s">
        <v>666</v>
      </c>
      <c r="I418" s="55" t="s">
        <v>649</v>
      </c>
      <c r="J418" s="56" t="s">
        <v>1197</v>
      </c>
    </row>
    <row r="419" ht="47.3" customHeight="1" spans="1:10">
      <c r="A419" s="54" t="s">
        <v>551</v>
      </c>
      <c r="B419" s="55" t="s">
        <v>1410</v>
      </c>
      <c r="C419" s="55" t="s">
        <v>675</v>
      </c>
      <c r="D419" s="55" t="s">
        <v>676</v>
      </c>
      <c r="E419" s="50" t="s">
        <v>1166</v>
      </c>
      <c r="F419" s="55" t="s">
        <v>664</v>
      </c>
      <c r="G419" s="50" t="s">
        <v>678</v>
      </c>
      <c r="H419" s="55" t="s">
        <v>666</v>
      </c>
      <c r="I419" s="55" t="s">
        <v>649</v>
      </c>
      <c r="J419" s="56" t="s">
        <v>1423</v>
      </c>
    </row>
    <row r="420" ht="47.3" customHeight="1" spans="1:10">
      <c r="A420" s="50" t="s">
        <v>88</v>
      </c>
      <c r="B420" s="23"/>
      <c r="C420" s="23"/>
      <c r="D420" s="23"/>
      <c r="E420" s="23"/>
      <c r="F420" s="23"/>
      <c r="G420" s="23"/>
      <c r="H420" s="23"/>
      <c r="I420" s="23"/>
      <c r="J420" s="23"/>
    </row>
    <row r="421" ht="47.3" customHeight="1" spans="1:10">
      <c r="A421" s="54" t="s">
        <v>551</v>
      </c>
      <c r="B421" s="55" t="s">
        <v>1424</v>
      </c>
      <c r="C421" s="55" t="s">
        <v>643</v>
      </c>
      <c r="D421" s="55" t="s">
        <v>644</v>
      </c>
      <c r="E421" s="50" t="s">
        <v>1425</v>
      </c>
      <c r="F421" s="55" t="s">
        <v>646</v>
      </c>
      <c r="G421" s="50" t="s">
        <v>764</v>
      </c>
      <c r="H421" s="55" t="s">
        <v>1426</v>
      </c>
      <c r="I421" s="55" t="s">
        <v>649</v>
      </c>
      <c r="J421" s="56" t="s">
        <v>1427</v>
      </c>
    </row>
    <row r="422" ht="87" customHeight="1" spans="1:10">
      <c r="A422" s="54" t="s">
        <v>551</v>
      </c>
      <c r="B422" s="55" t="s">
        <v>1428</v>
      </c>
      <c r="C422" s="55" t="s">
        <v>643</v>
      </c>
      <c r="D422" s="55" t="s">
        <v>644</v>
      </c>
      <c r="E422" s="50" t="s">
        <v>1429</v>
      </c>
      <c r="F422" s="55" t="s">
        <v>646</v>
      </c>
      <c r="G422" s="50" t="s">
        <v>1430</v>
      </c>
      <c r="H422" s="55" t="s">
        <v>1426</v>
      </c>
      <c r="I422" s="55" t="s">
        <v>649</v>
      </c>
      <c r="J422" s="56" t="s">
        <v>1431</v>
      </c>
    </row>
    <row r="423" ht="47.3" customHeight="1" spans="1:10">
      <c r="A423" s="54" t="s">
        <v>551</v>
      </c>
      <c r="B423" s="55" t="s">
        <v>1428</v>
      </c>
      <c r="C423" s="55" t="s">
        <v>643</v>
      </c>
      <c r="D423" s="55" t="s">
        <v>644</v>
      </c>
      <c r="E423" s="50" t="s">
        <v>1432</v>
      </c>
      <c r="F423" s="55" t="s">
        <v>646</v>
      </c>
      <c r="G423" s="50" t="s">
        <v>1191</v>
      </c>
      <c r="H423" s="55" t="s">
        <v>654</v>
      </c>
      <c r="I423" s="55" t="s">
        <v>649</v>
      </c>
      <c r="J423" s="56" t="s">
        <v>1433</v>
      </c>
    </row>
    <row r="424" ht="47.3" customHeight="1" spans="1:10">
      <c r="A424" s="54" t="s">
        <v>551</v>
      </c>
      <c r="B424" s="55" t="s">
        <v>1428</v>
      </c>
      <c r="C424" s="55" t="s">
        <v>643</v>
      </c>
      <c r="D424" s="55" t="s">
        <v>644</v>
      </c>
      <c r="E424" s="50" t="s">
        <v>1132</v>
      </c>
      <c r="F424" s="55" t="s">
        <v>646</v>
      </c>
      <c r="G424" s="50" t="s">
        <v>764</v>
      </c>
      <c r="H424" s="55" t="s">
        <v>1426</v>
      </c>
      <c r="I424" s="55" t="s">
        <v>649</v>
      </c>
      <c r="J424" s="56" t="s">
        <v>1434</v>
      </c>
    </row>
    <row r="425" ht="47.3" customHeight="1" spans="1:10">
      <c r="A425" s="54" t="s">
        <v>551</v>
      </c>
      <c r="B425" s="55" t="s">
        <v>1428</v>
      </c>
      <c r="C425" s="55" t="s">
        <v>643</v>
      </c>
      <c r="D425" s="55" t="s">
        <v>644</v>
      </c>
      <c r="E425" s="50" t="s">
        <v>1435</v>
      </c>
      <c r="F425" s="55" t="s">
        <v>646</v>
      </c>
      <c r="G425" s="50" t="s">
        <v>1436</v>
      </c>
      <c r="H425" s="55" t="s">
        <v>707</v>
      </c>
      <c r="I425" s="55" t="s">
        <v>649</v>
      </c>
      <c r="J425" s="56" t="s">
        <v>1437</v>
      </c>
    </row>
    <row r="426" ht="47.3" customHeight="1" spans="1:10">
      <c r="A426" s="54" t="s">
        <v>551</v>
      </c>
      <c r="B426" s="55" t="s">
        <v>1428</v>
      </c>
      <c r="C426" s="55" t="s">
        <v>643</v>
      </c>
      <c r="D426" s="55" t="s">
        <v>662</v>
      </c>
      <c r="E426" s="50" t="s">
        <v>1438</v>
      </c>
      <c r="F426" s="55" t="s">
        <v>664</v>
      </c>
      <c r="G426" s="50" t="s">
        <v>678</v>
      </c>
      <c r="H426" s="55" t="s">
        <v>666</v>
      </c>
      <c r="I426" s="55" t="s">
        <v>649</v>
      </c>
      <c r="J426" s="56" t="s">
        <v>1439</v>
      </c>
    </row>
    <row r="427" ht="47.3" customHeight="1" spans="1:10">
      <c r="A427" s="54" t="s">
        <v>551</v>
      </c>
      <c r="B427" s="55" t="s">
        <v>1428</v>
      </c>
      <c r="C427" s="55" t="s">
        <v>643</v>
      </c>
      <c r="D427" s="55" t="s">
        <v>662</v>
      </c>
      <c r="E427" s="50" t="s">
        <v>1440</v>
      </c>
      <c r="F427" s="55" t="s">
        <v>664</v>
      </c>
      <c r="G427" s="50" t="s">
        <v>665</v>
      </c>
      <c r="H427" s="55" t="s">
        <v>666</v>
      </c>
      <c r="I427" s="55" t="s">
        <v>649</v>
      </c>
      <c r="J427" s="56" t="s">
        <v>1441</v>
      </c>
    </row>
    <row r="428" ht="47.3" customHeight="1" spans="1:10">
      <c r="A428" s="54" t="s">
        <v>551</v>
      </c>
      <c r="B428" s="55" t="s">
        <v>1428</v>
      </c>
      <c r="C428" s="55" t="s">
        <v>643</v>
      </c>
      <c r="D428" s="55" t="s">
        <v>662</v>
      </c>
      <c r="E428" s="50" t="s">
        <v>1100</v>
      </c>
      <c r="F428" s="55" t="s">
        <v>646</v>
      </c>
      <c r="G428" s="50" t="s">
        <v>723</v>
      </c>
      <c r="H428" s="55" t="s">
        <v>666</v>
      </c>
      <c r="I428" s="55" t="s">
        <v>649</v>
      </c>
      <c r="J428" s="56" t="s">
        <v>1442</v>
      </c>
    </row>
    <row r="429" ht="47.3" customHeight="1" spans="1:10">
      <c r="A429" s="54" t="s">
        <v>551</v>
      </c>
      <c r="B429" s="55" t="s">
        <v>1428</v>
      </c>
      <c r="C429" s="55" t="s">
        <v>643</v>
      </c>
      <c r="D429" s="55" t="s">
        <v>685</v>
      </c>
      <c r="E429" s="50" t="s">
        <v>1096</v>
      </c>
      <c r="F429" s="55" t="s">
        <v>664</v>
      </c>
      <c r="G429" s="50" t="s">
        <v>665</v>
      </c>
      <c r="H429" s="55" t="s">
        <v>666</v>
      </c>
      <c r="I429" s="55" t="s">
        <v>649</v>
      </c>
      <c r="J429" s="56" t="s">
        <v>1443</v>
      </c>
    </row>
    <row r="430" ht="47.3" customHeight="1" spans="1:10">
      <c r="A430" s="54" t="s">
        <v>551</v>
      </c>
      <c r="B430" s="55" t="s">
        <v>1428</v>
      </c>
      <c r="C430" s="55" t="s">
        <v>643</v>
      </c>
      <c r="D430" s="55" t="s">
        <v>685</v>
      </c>
      <c r="E430" s="50" t="s">
        <v>1098</v>
      </c>
      <c r="F430" s="55" t="s">
        <v>646</v>
      </c>
      <c r="G430" s="50" t="s">
        <v>723</v>
      </c>
      <c r="H430" s="55" t="s">
        <v>666</v>
      </c>
      <c r="I430" s="55" t="s">
        <v>649</v>
      </c>
      <c r="J430" s="56" t="s">
        <v>1444</v>
      </c>
    </row>
    <row r="431" ht="47.3" customHeight="1" spans="1:10">
      <c r="A431" s="54" t="s">
        <v>551</v>
      </c>
      <c r="B431" s="55" t="s">
        <v>1428</v>
      </c>
      <c r="C431" s="55" t="s">
        <v>643</v>
      </c>
      <c r="D431" s="55" t="s">
        <v>685</v>
      </c>
      <c r="E431" s="50" t="s">
        <v>1102</v>
      </c>
      <c r="F431" s="55" t="s">
        <v>664</v>
      </c>
      <c r="G431" s="50" t="s">
        <v>1103</v>
      </c>
      <c r="H431" s="55" t="s">
        <v>666</v>
      </c>
      <c r="I431" s="55" t="s">
        <v>649</v>
      </c>
      <c r="J431" s="56" t="s">
        <v>1445</v>
      </c>
    </row>
    <row r="432" ht="47.3" customHeight="1" spans="1:10">
      <c r="A432" s="54" t="s">
        <v>551</v>
      </c>
      <c r="B432" s="55" t="s">
        <v>1428</v>
      </c>
      <c r="C432" s="55" t="s">
        <v>670</v>
      </c>
      <c r="D432" s="55" t="s">
        <v>671</v>
      </c>
      <c r="E432" s="50" t="s">
        <v>1446</v>
      </c>
      <c r="F432" s="55" t="s">
        <v>664</v>
      </c>
      <c r="G432" s="50" t="s">
        <v>678</v>
      </c>
      <c r="H432" s="55" t="s">
        <v>666</v>
      </c>
      <c r="I432" s="55" t="s">
        <v>649</v>
      </c>
      <c r="J432" s="56" t="s">
        <v>1447</v>
      </c>
    </row>
    <row r="433" ht="47.3" customHeight="1" spans="1:10">
      <c r="A433" s="54" t="s">
        <v>551</v>
      </c>
      <c r="B433" s="55" t="s">
        <v>1428</v>
      </c>
      <c r="C433" s="55" t="s">
        <v>670</v>
      </c>
      <c r="D433" s="55" t="s">
        <v>699</v>
      </c>
      <c r="E433" s="50" t="s">
        <v>1215</v>
      </c>
      <c r="F433" s="55" t="s">
        <v>646</v>
      </c>
      <c r="G433" s="50" t="s">
        <v>647</v>
      </c>
      <c r="H433" s="55" t="s">
        <v>976</v>
      </c>
      <c r="I433" s="55" t="s">
        <v>649</v>
      </c>
      <c r="J433" s="56" t="s">
        <v>1448</v>
      </c>
    </row>
    <row r="434" ht="47.3" customHeight="1" spans="1:10">
      <c r="A434" s="54" t="s">
        <v>551</v>
      </c>
      <c r="B434" s="55" t="s">
        <v>1428</v>
      </c>
      <c r="C434" s="55" t="s">
        <v>675</v>
      </c>
      <c r="D434" s="55" t="s">
        <v>676</v>
      </c>
      <c r="E434" s="50" t="s">
        <v>1166</v>
      </c>
      <c r="F434" s="55" t="s">
        <v>664</v>
      </c>
      <c r="G434" s="50" t="s">
        <v>678</v>
      </c>
      <c r="H434" s="55" t="s">
        <v>666</v>
      </c>
      <c r="I434" s="55" t="s">
        <v>649</v>
      </c>
      <c r="J434" s="56" t="s">
        <v>1449</v>
      </c>
    </row>
    <row r="435" ht="47.3" customHeight="1" spans="1:10">
      <c r="A435" s="54" t="s">
        <v>544</v>
      </c>
      <c r="B435" s="55" t="s">
        <v>1450</v>
      </c>
      <c r="C435" s="55" t="s">
        <v>643</v>
      </c>
      <c r="D435" s="55" t="s">
        <v>644</v>
      </c>
      <c r="E435" s="50" t="s">
        <v>917</v>
      </c>
      <c r="F435" s="55" t="s">
        <v>646</v>
      </c>
      <c r="G435" s="50" t="s">
        <v>1451</v>
      </c>
      <c r="H435" s="55" t="s">
        <v>683</v>
      </c>
      <c r="I435" s="55" t="s">
        <v>649</v>
      </c>
      <c r="J435" s="56" t="s">
        <v>1452</v>
      </c>
    </row>
    <row r="436" ht="47.3" customHeight="1" spans="1:10">
      <c r="A436" s="54" t="s">
        <v>544</v>
      </c>
      <c r="B436" s="55" t="s">
        <v>1453</v>
      </c>
      <c r="C436" s="55" t="s">
        <v>670</v>
      </c>
      <c r="D436" s="55" t="s">
        <v>671</v>
      </c>
      <c r="E436" s="50" t="s">
        <v>919</v>
      </c>
      <c r="F436" s="55" t="s">
        <v>646</v>
      </c>
      <c r="G436" s="50" t="s">
        <v>1454</v>
      </c>
      <c r="H436" s="55"/>
      <c r="I436" s="55" t="s">
        <v>692</v>
      </c>
      <c r="J436" s="56" t="s">
        <v>921</v>
      </c>
    </row>
    <row r="437" ht="47.3" customHeight="1" spans="1:10">
      <c r="A437" s="54" t="s">
        <v>544</v>
      </c>
      <c r="B437" s="55" t="s">
        <v>1453</v>
      </c>
      <c r="C437" s="55" t="s">
        <v>675</v>
      </c>
      <c r="D437" s="55" t="s">
        <v>676</v>
      </c>
      <c r="E437" s="50" t="s">
        <v>1044</v>
      </c>
      <c r="F437" s="55" t="s">
        <v>664</v>
      </c>
      <c r="G437" s="50" t="s">
        <v>678</v>
      </c>
      <c r="H437" s="55" t="s">
        <v>666</v>
      </c>
      <c r="I437" s="55" t="s">
        <v>649</v>
      </c>
      <c r="J437" s="56" t="s">
        <v>1455</v>
      </c>
    </row>
    <row r="438" ht="47.3" customHeight="1" spans="1:10">
      <c r="A438" s="50" t="s">
        <v>90</v>
      </c>
      <c r="B438" s="23"/>
      <c r="C438" s="23"/>
      <c r="D438" s="23"/>
      <c r="E438" s="23"/>
      <c r="F438" s="23"/>
      <c r="G438" s="23"/>
      <c r="H438" s="23"/>
      <c r="I438" s="23"/>
      <c r="J438" s="23"/>
    </row>
    <row r="439" ht="47.3" customHeight="1" spans="1:10">
      <c r="A439" s="54" t="s">
        <v>551</v>
      </c>
      <c r="B439" s="55" t="s">
        <v>1456</v>
      </c>
      <c r="C439" s="55" t="s">
        <v>643</v>
      </c>
      <c r="D439" s="55" t="s">
        <v>644</v>
      </c>
      <c r="E439" s="50" t="s">
        <v>1075</v>
      </c>
      <c r="F439" s="55" t="s">
        <v>646</v>
      </c>
      <c r="G439" s="50" t="s">
        <v>866</v>
      </c>
      <c r="H439" s="55" t="s">
        <v>654</v>
      </c>
      <c r="I439" s="55" t="s">
        <v>649</v>
      </c>
      <c r="J439" s="56" t="s">
        <v>1457</v>
      </c>
    </row>
    <row r="440" ht="47.3" customHeight="1" spans="1:10">
      <c r="A440" s="54" t="s">
        <v>551</v>
      </c>
      <c r="B440" s="55" t="s">
        <v>1456</v>
      </c>
      <c r="C440" s="55" t="s">
        <v>643</v>
      </c>
      <c r="D440" s="55" t="s">
        <v>644</v>
      </c>
      <c r="E440" s="50" t="s">
        <v>1127</v>
      </c>
      <c r="F440" s="55" t="s">
        <v>646</v>
      </c>
      <c r="G440" s="50" t="s">
        <v>205</v>
      </c>
      <c r="H440" s="55" t="s">
        <v>654</v>
      </c>
      <c r="I440" s="55" t="s">
        <v>649</v>
      </c>
      <c r="J440" s="56" t="s">
        <v>1458</v>
      </c>
    </row>
    <row r="441" ht="47.3" customHeight="1" spans="1:10">
      <c r="A441" s="54" t="s">
        <v>551</v>
      </c>
      <c r="B441" s="55" t="s">
        <v>1456</v>
      </c>
      <c r="C441" s="55" t="s">
        <v>643</v>
      </c>
      <c r="D441" s="55" t="s">
        <v>644</v>
      </c>
      <c r="E441" s="50" t="s">
        <v>1082</v>
      </c>
      <c r="F441" s="55" t="s">
        <v>646</v>
      </c>
      <c r="G441" s="50" t="s">
        <v>44</v>
      </c>
      <c r="H441" s="55" t="s">
        <v>654</v>
      </c>
      <c r="I441" s="55" t="s">
        <v>649</v>
      </c>
      <c r="J441" s="56" t="s">
        <v>1459</v>
      </c>
    </row>
    <row r="442" ht="47.3" customHeight="1" spans="1:10">
      <c r="A442" s="54" t="s">
        <v>551</v>
      </c>
      <c r="B442" s="55" t="s">
        <v>1456</v>
      </c>
      <c r="C442" s="55" t="s">
        <v>643</v>
      </c>
      <c r="D442" s="55" t="s">
        <v>644</v>
      </c>
      <c r="E442" s="50" t="s">
        <v>1132</v>
      </c>
      <c r="F442" s="55" t="s">
        <v>646</v>
      </c>
      <c r="G442" s="50" t="s">
        <v>853</v>
      </c>
      <c r="H442" s="55" t="s">
        <v>654</v>
      </c>
      <c r="I442" s="55" t="s">
        <v>649</v>
      </c>
      <c r="J442" s="56" t="s">
        <v>1460</v>
      </c>
    </row>
    <row r="443" ht="47.3" customHeight="1" spans="1:10">
      <c r="A443" s="54" t="s">
        <v>551</v>
      </c>
      <c r="B443" s="55" t="s">
        <v>1456</v>
      </c>
      <c r="C443" s="55" t="s">
        <v>643</v>
      </c>
      <c r="D443" s="55" t="s">
        <v>644</v>
      </c>
      <c r="E443" s="50" t="s">
        <v>1135</v>
      </c>
      <c r="F443" s="55" t="s">
        <v>646</v>
      </c>
      <c r="G443" s="50" t="s">
        <v>1461</v>
      </c>
      <c r="H443" s="55" t="s">
        <v>654</v>
      </c>
      <c r="I443" s="55" t="s">
        <v>649</v>
      </c>
      <c r="J443" s="56" t="s">
        <v>1462</v>
      </c>
    </row>
    <row r="444" ht="61" customHeight="1" spans="1:10">
      <c r="A444" s="54" t="s">
        <v>551</v>
      </c>
      <c r="B444" s="55" t="s">
        <v>1456</v>
      </c>
      <c r="C444" s="55" t="s">
        <v>643</v>
      </c>
      <c r="D444" s="55" t="s">
        <v>644</v>
      </c>
      <c r="E444" s="50" t="s">
        <v>1158</v>
      </c>
      <c r="F444" s="55" t="s">
        <v>646</v>
      </c>
      <c r="G444" s="50" t="s">
        <v>1191</v>
      </c>
      <c r="H444" s="55" t="s">
        <v>654</v>
      </c>
      <c r="I444" s="55" t="s">
        <v>649</v>
      </c>
      <c r="J444" s="56" t="s">
        <v>1463</v>
      </c>
    </row>
    <row r="445" ht="47.3" customHeight="1" spans="1:10">
      <c r="A445" s="54" t="s">
        <v>551</v>
      </c>
      <c r="B445" s="55" t="s">
        <v>1456</v>
      </c>
      <c r="C445" s="55" t="s">
        <v>643</v>
      </c>
      <c r="D445" s="55" t="s">
        <v>662</v>
      </c>
      <c r="E445" s="50" t="s">
        <v>1100</v>
      </c>
      <c r="F445" s="55" t="s">
        <v>646</v>
      </c>
      <c r="G445" s="50" t="s">
        <v>723</v>
      </c>
      <c r="H445" s="55" t="s">
        <v>666</v>
      </c>
      <c r="I445" s="55" t="s">
        <v>649</v>
      </c>
      <c r="J445" s="56" t="s">
        <v>1464</v>
      </c>
    </row>
    <row r="446" ht="47.3" customHeight="1" spans="1:10">
      <c r="A446" s="54" t="s">
        <v>551</v>
      </c>
      <c r="B446" s="55" t="s">
        <v>1456</v>
      </c>
      <c r="C446" s="55" t="s">
        <v>643</v>
      </c>
      <c r="D446" s="55" t="s">
        <v>662</v>
      </c>
      <c r="E446" s="50" t="s">
        <v>1096</v>
      </c>
      <c r="F446" s="55" t="s">
        <v>664</v>
      </c>
      <c r="G446" s="50" t="s">
        <v>665</v>
      </c>
      <c r="H446" s="55" t="s">
        <v>666</v>
      </c>
      <c r="I446" s="55" t="s">
        <v>649</v>
      </c>
      <c r="J446" s="56" t="s">
        <v>1465</v>
      </c>
    </row>
    <row r="447" ht="47.3" customHeight="1" spans="1:10">
      <c r="A447" s="54" t="s">
        <v>551</v>
      </c>
      <c r="B447" s="55" t="s">
        <v>1456</v>
      </c>
      <c r="C447" s="55" t="s">
        <v>643</v>
      </c>
      <c r="D447" s="55" t="s">
        <v>662</v>
      </c>
      <c r="E447" s="50" t="s">
        <v>1098</v>
      </c>
      <c r="F447" s="55" t="s">
        <v>646</v>
      </c>
      <c r="G447" s="50" t="s">
        <v>723</v>
      </c>
      <c r="H447" s="55" t="s">
        <v>666</v>
      </c>
      <c r="I447" s="55" t="s">
        <v>649</v>
      </c>
      <c r="J447" s="56" t="s">
        <v>1466</v>
      </c>
    </row>
    <row r="448" ht="47.3" customHeight="1" spans="1:10">
      <c r="A448" s="54" t="s">
        <v>551</v>
      </c>
      <c r="B448" s="55" t="s">
        <v>1456</v>
      </c>
      <c r="C448" s="55" t="s">
        <v>643</v>
      </c>
      <c r="D448" s="55" t="s">
        <v>662</v>
      </c>
      <c r="E448" s="50" t="s">
        <v>1467</v>
      </c>
      <c r="F448" s="55" t="s">
        <v>664</v>
      </c>
      <c r="G448" s="50" t="s">
        <v>678</v>
      </c>
      <c r="H448" s="55" t="s">
        <v>666</v>
      </c>
      <c r="I448" s="55" t="s">
        <v>649</v>
      </c>
      <c r="J448" s="56" t="s">
        <v>1468</v>
      </c>
    </row>
    <row r="449" ht="47.3" customHeight="1" spans="1:10">
      <c r="A449" s="54" t="s">
        <v>551</v>
      </c>
      <c r="B449" s="55" t="s">
        <v>1456</v>
      </c>
      <c r="C449" s="55" t="s">
        <v>643</v>
      </c>
      <c r="D449" s="55" t="s">
        <v>685</v>
      </c>
      <c r="E449" s="50" t="s">
        <v>1102</v>
      </c>
      <c r="F449" s="55" t="s">
        <v>664</v>
      </c>
      <c r="G449" s="50" t="s">
        <v>1103</v>
      </c>
      <c r="H449" s="55" t="s">
        <v>666</v>
      </c>
      <c r="I449" s="55" t="s">
        <v>649</v>
      </c>
      <c r="J449" s="56" t="s">
        <v>1469</v>
      </c>
    </row>
    <row r="450" ht="47.3" customHeight="1" spans="1:10">
      <c r="A450" s="54" t="s">
        <v>551</v>
      </c>
      <c r="B450" s="55" t="s">
        <v>1456</v>
      </c>
      <c r="C450" s="55" t="s">
        <v>643</v>
      </c>
      <c r="D450" s="55" t="s">
        <v>685</v>
      </c>
      <c r="E450" s="50" t="s">
        <v>1470</v>
      </c>
      <c r="F450" s="55" t="s">
        <v>823</v>
      </c>
      <c r="G450" s="50" t="s">
        <v>743</v>
      </c>
      <c r="H450" s="55" t="s">
        <v>744</v>
      </c>
      <c r="I450" s="55" t="s">
        <v>649</v>
      </c>
      <c r="J450" s="56" t="s">
        <v>1240</v>
      </c>
    </row>
    <row r="451" ht="47.3" customHeight="1" spans="1:10">
      <c r="A451" s="54" t="s">
        <v>551</v>
      </c>
      <c r="B451" s="55" t="s">
        <v>1456</v>
      </c>
      <c r="C451" s="55" t="s">
        <v>670</v>
      </c>
      <c r="D451" s="55" t="s">
        <v>671</v>
      </c>
      <c r="E451" s="50" t="s">
        <v>1164</v>
      </c>
      <c r="F451" s="55" t="s">
        <v>664</v>
      </c>
      <c r="G451" s="50" t="s">
        <v>678</v>
      </c>
      <c r="H451" s="55" t="s">
        <v>666</v>
      </c>
      <c r="I451" s="55" t="s">
        <v>649</v>
      </c>
      <c r="J451" s="56" t="s">
        <v>1471</v>
      </c>
    </row>
    <row r="452" ht="47.3" customHeight="1" spans="1:10">
      <c r="A452" s="54" t="s">
        <v>551</v>
      </c>
      <c r="B452" s="55" t="s">
        <v>1456</v>
      </c>
      <c r="C452" s="55" t="s">
        <v>675</v>
      </c>
      <c r="D452" s="55" t="s">
        <v>676</v>
      </c>
      <c r="E452" s="50" t="s">
        <v>677</v>
      </c>
      <c r="F452" s="55" t="s">
        <v>664</v>
      </c>
      <c r="G452" s="50" t="s">
        <v>678</v>
      </c>
      <c r="H452" s="55" t="s">
        <v>666</v>
      </c>
      <c r="I452" s="55" t="s">
        <v>649</v>
      </c>
      <c r="J452" s="56" t="s">
        <v>1472</v>
      </c>
    </row>
    <row r="453" ht="47.3" customHeight="1" spans="1:10">
      <c r="A453" s="54" t="s">
        <v>551</v>
      </c>
      <c r="B453" s="55" t="s">
        <v>1456</v>
      </c>
      <c r="C453" s="55" t="s">
        <v>734</v>
      </c>
      <c r="D453" s="55" t="s">
        <v>735</v>
      </c>
      <c r="E453" s="50" t="s">
        <v>1285</v>
      </c>
      <c r="F453" s="55" t="s">
        <v>823</v>
      </c>
      <c r="G453" s="50" t="s">
        <v>794</v>
      </c>
      <c r="H453" s="55" t="s">
        <v>775</v>
      </c>
      <c r="I453" s="55" t="s">
        <v>649</v>
      </c>
      <c r="J453" s="56" t="s">
        <v>1473</v>
      </c>
    </row>
    <row r="454" ht="47.3" customHeight="1" spans="1:10">
      <c r="A454" s="54" t="s">
        <v>544</v>
      </c>
      <c r="B454" s="55" t="s">
        <v>1474</v>
      </c>
      <c r="C454" s="55" t="s">
        <v>643</v>
      </c>
      <c r="D454" s="55" t="s">
        <v>644</v>
      </c>
      <c r="E454" s="50" t="s">
        <v>1169</v>
      </c>
      <c r="F454" s="55" t="s">
        <v>646</v>
      </c>
      <c r="G454" s="50" t="s">
        <v>204</v>
      </c>
      <c r="H454" s="55" t="s">
        <v>683</v>
      </c>
      <c r="I454" s="55" t="s">
        <v>649</v>
      </c>
      <c r="J454" s="56" t="s">
        <v>1475</v>
      </c>
    </row>
    <row r="455" ht="47.3" customHeight="1" spans="1:10">
      <c r="A455" s="54" t="s">
        <v>544</v>
      </c>
      <c r="B455" s="55" t="s">
        <v>1474</v>
      </c>
      <c r="C455" s="55" t="s">
        <v>670</v>
      </c>
      <c r="D455" s="55" t="s">
        <v>671</v>
      </c>
      <c r="E455" s="50" t="s">
        <v>1476</v>
      </c>
      <c r="F455" s="55" t="s">
        <v>646</v>
      </c>
      <c r="G455" s="50" t="s">
        <v>1477</v>
      </c>
      <c r="H455" s="55"/>
      <c r="I455" s="55" t="s">
        <v>692</v>
      </c>
      <c r="J455" s="56" t="s">
        <v>1478</v>
      </c>
    </row>
    <row r="456" ht="47.3" customHeight="1" spans="1:10">
      <c r="A456" s="54" t="s">
        <v>544</v>
      </c>
      <c r="B456" s="55" t="s">
        <v>1474</v>
      </c>
      <c r="C456" s="55" t="s">
        <v>675</v>
      </c>
      <c r="D456" s="55" t="s">
        <v>676</v>
      </c>
      <c r="E456" s="50" t="s">
        <v>1479</v>
      </c>
      <c r="F456" s="55" t="s">
        <v>664</v>
      </c>
      <c r="G456" s="50" t="s">
        <v>678</v>
      </c>
      <c r="H456" s="55" t="s">
        <v>666</v>
      </c>
      <c r="I456" s="55" t="s">
        <v>649</v>
      </c>
      <c r="J456" s="56" t="s">
        <v>1479</v>
      </c>
    </row>
  </sheetData>
  <mergeCells count="116">
    <mergeCell ref="A2:J2"/>
    <mergeCell ref="A3:H3"/>
    <mergeCell ref="A8:A16"/>
    <mergeCell ref="A17:A20"/>
    <mergeCell ref="A21:A23"/>
    <mergeCell ref="A24:A36"/>
    <mergeCell ref="A37:A41"/>
    <mergeCell ref="A42:A69"/>
    <mergeCell ref="A70:A73"/>
    <mergeCell ref="A75:A79"/>
    <mergeCell ref="A81:A84"/>
    <mergeCell ref="A85:A92"/>
    <mergeCell ref="A93:A97"/>
    <mergeCell ref="A99:A103"/>
    <mergeCell ref="A104:A106"/>
    <mergeCell ref="A107:A112"/>
    <mergeCell ref="A114:A116"/>
    <mergeCell ref="A117:A120"/>
    <mergeCell ref="A122:A126"/>
    <mergeCell ref="A127:A133"/>
    <mergeCell ref="A134:A139"/>
    <mergeCell ref="A140:A143"/>
    <mergeCell ref="A145:A167"/>
    <mergeCell ref="A168:A171"/>
    <mergeCell ref="A172:A174"/>
    <mergeCell ref="A176:A178"/>
    <mergeCell ref="A179:A183"/>
    <mergeCell ref="A185:A188"/>
    <mergeCell ref="A189:A201"/>
    <mergeCell ref="A202:A206"/>
    <mergeCell ref="A207:A209"/>
    <mergeCell ref="A211:A222"/>
    <mergeCell ref="A223:A225"/>
    <mergeCell ref="A227:A238"/>
    <mergeCell ref="A239:A241"/>
    <mergeCell ref="A243:A245"/>
    <mergeCell ref="A246:A257"/>
    <mergeCell ref="A259:A261"/>
    <mergeCell ref="A262:A274"/>
    <mergeCell ref="A276:A289"/>
    <mergeCell ref="A290:A292"/>
    <mergeCell ref="A294:A296"/>
    <mergeCell ref="A297:A315"/>
    <mergeCell ref="A317:A337"/>
    <mergeCell ref="A338:A340"/>
    <mergeCell ref="A342:A344"/>
    <mergeCell ref="A345:A356"/>
    <mergeCell ref="A358:A368"/>
    <mergeCell ref="A369:A371"/>
    <mergeCell ref="A373:A375"/>
    <mergeCell ref="A376:A386"/>
    <mergeCell ref="A388:A390"/>
    <mergeCell ref="A391:A403"/>
    <mergeCell ref="A405:A407"/>
    <mergeCell ref="A408:A419"/>
    <mergeCell ref="A421:A434"/>
    <mergeCell ref="A435:A437"/>
    <mergeCell ref="A439:A453"/>
    <mergeCell ref="A454:A456"/>
    <mergeCell ref="B8:B16"/>
    <mergeCell ref="B17:B20"/>
    <mergeCell ref="B21:B23"/>
    <mergeCell ref="B24:B36"/>
    <mergeCell ref="B37:B41"/>
    <mergeCell ref="B42:B69"/>
    <mergeCell ref="B70:B73"/>
    <mergeCell ref="B75:B79"/>
    <mergeCell ref="B81:B84"/>
    <mergeCell ref="B85:B92"/>
    <mergeCell ref="B93:B97"/>
    <mergeCell ref="B99:B103"/>
    <mergeCell ref="B104:B106"/>
    <mergeCell ref="B107:B112"/>
    <mergeCell ref="B114:B116"/>
    <mergeCell ref="B117:B120"/>
    <mergeCell ref="B122:B126"/>
    <mergeCell ref="B127:B133"/>
    <mergeCell ref="B134:B139"/>
    <mergeCell ref="B140:B143"/>
    <mergeCell ref="B145:B167"/>
    <mergeCell ref="B168:B171"/>
    <mergeCell ref="B172:B174"/>
    <mergeCell ref="B176:B178"/>
    <mergeCell ref="B179:B183"/>
    <mergeCell ref="B185:B188"/>
    <mergeCell ref="B189:B201"/>
    <mergeCell ref="B202:B206"/>
    <mergeCell ref="B207:B209"/>
    <mergeCell ref="B211:B222"/>
    <mergeCell ref="B223:B225"/>
    <mergeCell ref="B227:B238"/>
    <mergeCell ref="B239:B241"/>
    <mergeCell ref="B243:B245"/>
    <mergeCell ref="B246:B257"/>
    <mergeCell ref="B259:B261"/>
    <mergeCell ref="B262:B274"/>
    <mergeCell ref="B276:B289"/>
    <mergeCell ref="B290:B292"/>
    <mergeCell ref="B294:B296"/>
    <mergeCell ref="B297:B315"/>
    <mergeCell ref="B317:B337"/>
    <mergeCell ref="B338:B340"/>
    <mergeCell ref="B342:B344"/>
    <mergeCell ref="B345:B356"/>
    <mergeCell ref="B358:B368"/>
    <mergeCell ref="B369:B371"/>
    <mergeCell ref="B373:B375"/>
    <mergeCell ref="B376:B386"/>
    <mergeCell ref="B388:B390"/>
    <mergeCell ref="B391:B403"/>
    <mergeCell ref="B405:B407"/>
    <mergeCell ref="B408:B419"/>
    <mergeCell ref="B421:B434"/>
    <mergeCell ref="B435:B437"/>
    <mergeCell ref="B439:B453"/>
    <mergeCell ref="B454:B456"/>
  </mergeCells>
  <pageMargins left="0.751388888888889" right="0.751388888888889" top="1" bottom="1" header="0.5" footer="0.5"/>
  <pageSetup paperSize="9" scale="61"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部门政府性基金预算表06</vt:lpstr>
      <vt:lpstr>部门政府采购预算表07</vt:lpstr>
      <vt:lpstr>部门政府购买服务预算表08</vt:lpstr>
      <vt:lpstr>省对下转移支付预算表09-1</vt:lpstr>
      <vt:lpstr>省对下转移支付绩效目标表09-2</vt:lpstr>
      <vt:lpstr>新增资产配置表10</vt:lpstr>
      <vt:lpstr>中央转移支付补助项目支出预算表11</vt:lpstr>
      <vt:lpstr>部门项目支出中期规划预算表12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张雯</cp:lastModifiedBy>
  <dcterms:created xsi:type="dcterms:W3CDTF">2026-02-10T07:30:00Z</dcterms:created>
  <dcterms:modified xsi:type="dcterms:W3CDTF">2026-02-12T03:40:56Z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389239267C3C4E70954F6C797308BF57_13</vt:lpwstr>
  </property>
  <property fmtid="{D5CDD505-2E9C-101B-9397-08002B2CF9AE}" pid="3" name="KSOProductBuildVer">
    <vt:lpwstr>2052-12.1.0.25225</vt:lpwstr>
  </property>
  <property fmtid="{D5CDD505-2E9C-101B-9397-08002B2CF9AE}" pid="4" name="CalculationRule">
    <vt:i4>0</vt:i4>
  </property>
</Properties>
</file>